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casey\Desktop\Personal\HOG\2023 Spring Ride\"/>
    </mc:Choice>
  </mc:AlternateContent>
  <xr:revisionPtr revIDLastSave="0" documentId="13_ncr:1_{F1478E42-DA5E-4522-96B5-7A012CE151C9}" xr6:coauthVersionLast="47" xr6:coauthVersionMax="47" xr10:uidLastSave="{00000000-0000-0000-0000-000000000000}"/>
  <bookViews>
    <workbookView xWindow="-120" yWindow="-120" windowWidth="20730" windowHeight="11040" activeTab="2" xr2:uid="{0DC171F5-F794-428E-8997-7E818A9B9353}"/>
  </bookViews>
  <sheets>
    <sheet name="Ride Plan" sheetId="1" r:id="rId1"/>
    <sheet name="Routes" sheetId="3" r:id="rId2"/>
    <sheet name="Rider List" sheetId="2" r:id="rId3"/>
  </sheets>
  <externalReferences>
    <externalReference r:id="rId4"/>
  </externalReferences>
  <definedNames>
    <definedName name="CalendarYear">[1]January!$K$2</definedName>
    <definedName name="DaysAndWeeks">{0,1,2,3,4,5,6} + {0;1;2;3;4;5}*7</definedName>
    <definedName name="_xlnm.Print_Area" localSheetId="0">'Ride Plan'!$A$1:$G$82</definedName>
    <definedName name="_xlnm.Print_Titles" localSheetId="0">'Ride Plan'!$1:$3</definedName>
    <definedName name="WeekStart">[1]January!$K$3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7" i="1" l="1"/>
  <c r="A21" i="1" l="1"/>
  <c r="A22" i="1" l="1"/>
  <c r="A23" i="1"/>
  <c r="A24" i="1"/>
  <c r="A30" i="1"/>
  <c r="A25" i="1"/>
  <c r="A27" i="1" l="1"/>
  <c r="A26" i="1"/>
  <c r="B5" i="1"/>
  <c r="A34" i="1" l="1"/>
  <c r="A40" i="1" l="1"/>
  <c r="A37" i="1"/>
  <c r="A38" i="1"/>
  <c r="A42" i="1"/>
  <c r="A46" i="1" s="1"/>
  <c r="A35" i="1"/>
  <c r="A39" i="1"/>
  <c r="A36" i="1"/>
  <c r="A48" i="1" l="1"/>
  <c r="A50" i="1"/>
  <c r="A52" i="1"/>
  <c r="A47" i="1"/>
  <c r="A54" i="1"/>
  <c r="A58" i="1" s="1"/>
  <c r="A64" i="1" s="1"/>
  <c r="A49" i="1"/>
  <c r="A51" i="1"/>
  <c r="A60" i="1" l="1"/>
  <c r="A66" i="1"/>
  <c r="A63" i="1"/>
  <c r="A59" i="1"/>
  <c r="A61" i="1"/>
  <c r="A65" i="1"/>
  <c r="A62" i="1"/>
  <c r="A69" i="1"/>
  <c r="A73" i="1" s="1"/>
  <c r="A75" i="1" s="1"/>
  <c r="A78" i="1" l="1"/>
  <c r="A77" i="1"/>
  <c r="A76" i="1"/>
  <c r="A80" i="1"/>
  <c r="A74" i="1"/>
</calcChain>
</file>

<file path=xl/sharedStrings.xml><?xml version="1.0" encoding="utf-8"?>
<sst xmlns="http://schemas.openxmlformats.org/spreadsheetml/2006/main" count="402" uniqueCount="220">
  <si>
    <t>&lt;--------Miles--------&gt;</t>
  </si>
  <si>
    <t>Time</t>
  </si>
  <si>
    <t>Next Fuel</t>
  </si>
  <si>
    <t>Highlights</t>
  </si>
  <si>
    <t>Total</t>
  </si>
  <si>
    <t>Daily</t>
  </si>
  <si>
    <t>Miles</t>
  </si>
  <si>
    <t xml:space="preserve"> </t>
  </si>
  <si>
    <t>right side, Exxon</t>
  </si>
  <si>
    <t>right side, Shell</t>
  </si>
  <si>
    <t>right side, Valero</t>
  </si>
  <si>
    <t>Next Stop</t>
  </si>
  <si>
    <t>right side, Chevron</t>
  </si>
  <si>
    <t>left side, Shell</t>
  </si>
  <si>
    <t>Arrive Hot Springs, AR</t>
  </si>
  <si>
    <t>Depart Hot Springs, AR</t>
  </si>
  <si>
    <t>Arrive Eureka Springs, AR</t>
  </si>
  <si>
    <t>Eureka Springs, AR</t>
  </si>
  <si>
    <t>Depart Eureka Springs, AR</t>
  </si>
  <si>
    <t>Arrive Paris, TX</t>
  </si>
  <si>
    <t>Depart Paris, TX</t>
  </si>
  <si>
    <t>Holiday Inn Express</t>
  </si>
  <si>
    <t>3025 NE Loop 286, Paris, TX 75460</t>
  </si>
  <si>
    <t>Depart Flying J - New Caney, TX</t>
  </si>
  <si>
    <t>Lumberjack Harley-Davidson</t>
  </si>
  <si>
    <t>right side</t>
  </si>
  <si>
    <t>Texarkana Harley-Davidson</t>
  </si>
  <si>
    <t xml:space="preserve">Fuel Stop, exit #30 - Hope, AR </t>
  </si>
  <si>
    <t>exit, turn right, on left, Exxon</t>
  </si>
  <si>
    <t>Fuel Stop - Hot Springs, AR</t>
  </si>
  <si>
    <t>right side, Casey's</t>
  </si>
  <si>
    <t>Fuel Stop - Russellville, AR</t>
  </si>
  <si>
    <t>left side Ozark Cafe</t>
  </si>
  <si>
    <t>Fuel Stop - Jasper, AR</t>
  </si>
  <si>
    <t>left side, Yeager's Junction</t>
  </si>
  <si>
    <t>Fuel Stop - Huntsville, AR</t>
  </si>
  <si>
    <t>Food - Jasper, AR</t>
  </si>
  <si>
    <t>Fuel Stop - Ozark, AR</t>
  </si>
  <si>
    <t>Fuel Stop - Mena, AR</t>
  </si>
  <si>
    <t xml:space="preserve">right side Murphy's </t>
  </si>
  <si>
    <t>right side Branding Iron BBQ</t>
  </si>
  <si>
    <t>Food - Mena, AR</t>
  </si>
  <si>
    <t>Fuel - Broken Bow, OK</t>
  </si>
  <si>
    <t>Fuel - Grant, OK</t>
  </si>
  <si>
    <t>right side, Phillips 66</t>
  </si>
  <si>
    <t>Fuel - Paris, TX</t>
  </si>
  <si>
    <t>903-785-0088</t>
  </si>
  <si>
    <t>Fuel stop - Buffalo, TX</t>
  </si>
  <si>
    <t>Food - Buffalo, TX</t>
  </si>
  <si>
    <t>right side, TX Burger Joint</t>
  </si>
  <si>
    <t>Fuel Stop - Eureka Springs, AR</t>
  </si>
  <si>
    <t>left side, Quick Brunch</t>
  </si>
  <si>
    <t>207 W Van Buren, Eureka Springs, AR 72632</t>
  </si>
  <si>
    <t>Best Western Inn of the Ozarks</t>
  </si>
  <si>
    <t>479-253-9768</t>
  </si>
  <si>
    <t>DAY 2 - Sunday April 23, 2023</t>
  </si>
  <si>
    <t>DAY 3 - Monday April 24, 2023</t>
  </si>
  <si>
    <t>DAY 4 - Tuesday April 25, 2023</t>
  </si>
  <si>
    <t>DAY 5 - Wednesday April 26, 2023</t>
  </si>
  <si>
    <t>DAY 6 - Thursday April 27, 2023</t>
  </si>
  <si>
    <t>Free Day or Designated Chapter route</t>
  </si>
  <si>
    <t>DAY 1 - Saturday April 22, 2023</t>
  </si>
  <si>
    <t>Paris Harley-Davidson</t>
  </si>
  <si>
    <t>right side Bubba's 33</t>
  </si>
  <si>
    <t>Fuel Stop - Longview, TX</t>
  </si>
  <si>
    <t>Lone Star Harley-Davidson</t>
  </si>
  <si>
    <t>Fuel stop - Tyler, TX</t>
  </si>
  <si>
    <t>Arrive Harley-Davidson of The Woodlands, TX</t>
  </si>
  <si>
    <t>$71.00 per night</t>
  </si>
  <si>
    <t>Food - Longview, TX</t>
  </si>
  <si>
    <t>4253 Central Avenue, Hot Springs, Arkansas 71913</t>
  </si>
  <si>
    <t>501-520-6400</t>
  </si>
  <si>
    <t>$118.00 per night</t>
  </si>
  <si>
    <t>$83.65 per night</t>
  </si>
  <si>
    <t>Riders</t>
  </si>
  <si>
    <t>Email</t>
  </si>
  <si>
    <t>Robert Casey</t>
  </si>
  <si>
    <t>compbob297@sbcglobal.net</t>
  </si>
  <si>
    <t>Jen Bayuk</t>
  </si>
  <si>
    <t>jshadowen@hotmail.com</t>
  </si>
  <si>
    <t>Bill Knuteson</t>
  </si>
  <si>
    <t>Delia Knuteson</t>
  </si>
  <si>
    <t>Kenny Greer</t>
  </si>
  <si>
    <t>LaShaun Jackson</t>
  </si>
  <si>
    <t>Desmond Jackson</t>
  </si>
  <si>
    <t>Teddy Paul</t>
  </si>
  <si>
    <t>Bruce Morris</t>
  </si>
  <si>
    <t>Chris Felt</t>
  </si>
  <si>
    <t>Rixio Morales</t>
  </si>
  <si>
    <t>Debra Allee</t>
  </si>
  <si>
    <t>Ivan Rodriguez</t>
  </si>
  <si>
    <t>Rhonda Smith</t>
  </si>
  <si>
    <t>Koji Lyu</t>
  </si>
  <si>
    <t>Gonzalo Garcia</t>
  </si>
  <si>
    <t>Amy Wuest</t>
  </si>
  <si>
    <t>amy.wuest@yahoo.com</t>
  </si>
  <si>
    <t>garciacgo@hotmail.com</t>
  </si>
  <si>
    <t>k_lyu@msn.com</t>
  </si>
  <si>
    <t>David Smith</t>
  </si>
  <si>
    <t>Chris Mihalik</t>
  </si>
  <si>
    <t>deluxefrog@yahoo.com</t>
  </si>
  <si>
    <t>Walt Mihalik</t>
  </si>
  <si>
    <t>lashauncj@gmail.com</t>
  </si>
  <si>
    <t>desmond.a.jackson@gmail.com</t>
  </si>
  <si>
    <t>deliawilles@hotmail.com</t>
  </si>
  <si>
    <t>wknuteson@gmail.com</t>
  </si>
  <si>
    <t>kennyraygreer@yahoo.com</t>
  </si>
  <si>
    <t>teddy.paul@gmail.com</t>
  </si>
  <si>
    <t>morris_bruce@att.net</t>
  </si>
  <si>
    <t>dcfelt2006@gmail.com</t>
  </si>
  <si>
    <t>dallee4@aol.com</t>
  </si>
  <si>
    <t>39irodriguez@gmail.com</t>
  </si>
  <si>
    <t>rhonda.smith81@gmail.com</t>
  </si>
  <si>
    <t>david.davsmith50@gmail.com</t>
  </si>
  <si>
    <t>moralesrdr@hotmail.com</t>
  </si>
  <si>
    <t>2023 Spring Vacation Ride</t>
  </si>
  <si>
    <t>https://maps.harley-davidson.com/share/rides/XYoTVW5i1</t>
  </si>
  <si>
    <t>Day 1</t>
  </si>
  <si>
    <t>Day 2</t>
  </si>
  <si>
    <t>April 22,2023</t>
  </si>
  <si>
    <t>April 23,2023</t>
  </si>
  <si>
    <t>https://maps.harley-davidson.com/share/rides/XYWlrAoX6</t>
  </si>
  <si>
    <t>April 24,2023</t>
  </si>
  <si>
    <t>Day 3</t>
  </si>
  <si>
    <t>April 25,2023</t>
  </si>
  <si>
    <t>Day 4</t>
  </si>
  <si>
    <t>April 26,2023</t>
  </si>
  <si>
    <t>Day 5</t>
  </si>
  <si>
    <t>Day 6</t>
  </si>
  <si>
    <t>April 27,2023</t>
  </si>
  <si>
    <t>https://maps.harley-davidson.com/share/rides/4NMV3AIc1</t>
  </si>
  <si>
    <t>or free day</t>
  </si>
  <si>
    <t>https://maps.harley-davidson.com/share/rides/cYD5UEIl1</t>
  </si>
  <si>
    <t>https://maps.harley-davidson.com/share/rides/XND7V9IcE</t>
  </si>
  <si>
    <t>https://maps.harley-davidson.com/share/rides/lNv_Bfoc6</t>
  </si>
  <si>
    <t>LaQuinta Inn Hot Springs</t>
  </si>
  <si>
    <t>Lee Hill</t>
  </si>
  <si>
    <t>hbsco@yahoo.com</t>
  </si>
  <si>
    <t>Troy Harrison</t>
  </si>
  <si>
    <t>jtharrison1123@comcast.net</t>
  </si>
  <si>
    <t>larsongrl0218@gmail.com</t>
  </si>
  <si>
    <t>Garrett Larson</t>
  </si>
  <si>
    <t>Mainou Larson</t>
  </si>
  <si>
    <t>Mike Wilson</t>
  </si>
  <si>
    <t>Mike LaGarce</t>
  </si>
  <si>
    <t>Rhonda LaGarce</t>
  </si>
  <si>
    <t>mhlagarce@gmail.com</t>
  </si>
  <si>
    <t>rrlagarce@gmail.com</t>
  </si>
  <si>
    <t>mgwilson1952@gmail.com</t>
  </si>
  <si>
    <t>Carolyn Polito</t>
  </si>
  <si>
    <t>politocarolyn@gmail.com</t>
  </si>
  <si>
    <t>Jeff Turner</t>
  </si>
  <si>
    <t>Kelly Turner</t>
  </si>
  <si>
    <t>jaturner60@sbcglobal.net</t>
  </si>
  <si>
    <t>Joey Adams</t>
  </si>
  <si>
    <t>Perry Hoffman</t>
  </si>
  <si>
    <t>joey3351@att.net</t>
  </si>
  <si>
    <t>phoffman@sbcglobal.net</t>
  </si>
  <si>
    <t>Tim Patterson</t>
  </si>
  <si>
    <t>timothy.patterson@aig.com</t>
  </si>
  <si>
    <t>Kimberly Patterson</t>
  </si>
  <si>
    <t>goin2thebeach@att.net</t>
  </si>
  <si>
    <t>Russ Young</t>
  </si>
  <si>
    <t>russyoung1@gmail.com</t>
  </si>
  <si>
    <t>RC</t>
  </si>
  <si>
    <t>X</t>
  </si>
  <si>
    <t>Kyle Fasullo</t>
  </si>
  <si>
    <t>Kelly Blosl</t>
  </si>
  <si>
    <t>Rochelle Blosl</t>
  </si>
  <si>
    <t>Phil Smith</t>
  </si>
  <si>
    <t>Tonya Smith</t>
  </si>
  <si>
    <t>DJ Pittman</t>
  </si>
  <si>
    <t>Brian Kellett</t>
  </si>
  <si>
    <t>Cindy Kellett</t>
  </si>
  <si>
    <t>kylewfas@yahoo.com</t>
  </si>
  <si>
    <t>rochelleb69@yahoo.com</t>
  </si>
  <si>
    <t>gravel1420@gmail.com</t>
  </si>
  <si>
    <t>tlsmith6@msn.com</t>
  </si>
  <si>
    <t>djp@alliedlube.com</t>
  </si>
  <si>
    <t>Mihalikwalt@gmail.com</t>
  </si>
  <si>
    <t>Steve Ortmann</t>
  </si>
  <si>
    <t>sortmann@att.net</t>
  </si>
  <si>
    <t>Kturn62@gmail.com</t>
  </si>
  <si>
    <t>brian.kellett@ymail.com</t>
  </si>
  <si>
    <t>nenarodri11@gmail.com</t>
  </si>
  <si>
    <t>marshebe@hotmail.com</t>
  </si>
  <si>
    <t>Evelia Hebert</t>
  </si>
  <si>
    <t>Mark Hebert</t>
  </si>
  <si>
    <t>Scott Dodez</t>
  </si>
  <si>
    <t>Janet Dodez</t>
  </si>
  <si>
    <t>janet@americanmustangcustomhomes.com</t>
  </si>
  <si>
    <t>right side, Loves</t>
  </si>
  <si>
    <t>Fuel Stop - Lufkin, TX (US-59 &amp; FM-2021)</t>
  </si>
  <si>
    <t>Roughneck Harley-Davidson</t>
  </si>
  <si>
    <t>Group 1</t>
  </si>
  <si>
    <t>Group 2</t>
  </si>
  <si>
    <t>Group 3</t>
  </si>
  <si>
    <t>Group 4</t>
  </si>
  <si>
    <t>Group 5</t>
  </si>
  <si>
    <t>Group 6</t>
  </si>
  <si>
    <t>Group 7</t>
  </si>
  <si>
    <t>Group 8</t>
  </si>
  <si>
    <t>Kenny Allee</t>
  </si>
  <si>
    <t>Mark Wade</t>
  </si>
  <si>
    <t>Jo Ellen Wade</t>
  </si>
  <si>
    <t>MarkWade.tx@gmail.com</t>
  </si>
  <si>
    <t>skidude45@sbcglobal.net</t>
  </si>
  <si>
    <t>Mike Clifton</t>
  </si>
  <si>
    <t>Two-up</t>
  </si>
  <si>
    <t>Bikes</t>
  </si>
  <si>
    <t>Meeting in ES</t>
  </si>
  <si>
    <t>following</t>
  </si>
  <si>
    <t>Hotel Link</t>
  </si>
  <si>
    <t>Not returning from ES</t>
  </si>
  <si>
    <t>Sam Burnett</t>
  </si>
  <si>
    <t>msburnett@tisd.net</t>
  </si>
  <si>
    <t>Maxine Morris</t>
  </si>
  <si>
    <t>Lead RC</t>
  </si>
  <si>
    <t>34 Bikes</t>
  </si>
  <si>
    <t>37 Riders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</si>
</sst>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24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2"/>
      <color rgb="FF00B050"/>
      <name val="Arial"/>
      <family val="2"/>
    </font>
    <font>
      <b/>
      <u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rgb="FF0000FF"/>
      <name val="Arial"/>
      <family val="2"/>
    </font>
    <font>
      <b/>
      <u/>
      <sz val="12"/>
      <color theme="10"/>
      <name val="Arial"/>
      <family val="2"/>
    </font>
    <font>
      <b/>
      <u/>
      <sz val="11"/>
      <color theme="10"/>
      <name val="Arial"/>
      <family val="2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9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5" xfId="0" applyFont="1" applyBorder="1"/>
    <xf numFmtId="0" fontId="5" fillId="0" borderId="6" xfId="0" applyFont="1" applyBorder="1" applyAlignment="1">
      <alignment horizontal="left"/>
    </xf>
    <xf numFmtId="0" fontId="6" fillId="0" borderId="0" xfId="0" applyFont="1" applyAlignment="1">
      <alignment horizontal="center"/>
    </xf>
    <xf numFmtId="20" fontId="6" fillId="0" borderId="0" xfId="0" applyNumberFormat="1" applyFont="1" applyAlignment="1">
      <alignment horizontal="center"/>
    </xf>
    <xf numFmtId="2" fontId="6" fillId="0" borderId="0" xfId="0" applyNumberFormat="1" applyFont="1"/>
    <xf numFmtId="20" fontId="6" fillId="0" borderId="0" xfId="0" applyNumberFormat="1" applyFont="1"/>
    <xf numFmtId="18" fontId="6" fillId="0" borderId="0" xfId="0" applyNumberFormat="1" applyFont="1"/>
    <xf numFmtId="20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18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5" fillId="2" borderId="8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8" fontId="5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6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0" fontId="5" fillId="0" borderId="11" xfId="0" applyFont="1" applyBorder="1"/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7" fillId="0" borderId="15" xfId="0" applyFont="1" applyBorder="1" applyAlignment="1">
      <alignment horizontal="left" vertical="center"/>
    </xf>
    <xf numFmtId="18" fontId="7" fillId="0" borderId="11" xfId="0" applyNumberFormat="1" applyFont="1" applyBorder="1" applyAlignment="1">
      <alignment horizontal="center" vertical="center"/>
    </xf>
    <xf numFmtId="0" fontId="6" fillId="0" borderId="10" xfId="0" applyFont="1" applyBorder="1"/>
    <xf numFmtId="0" fontId="6" fillId="0" borderId="11" xfId="0" applyFont="1" applyBorder="1"/>
    <xf numFmtId="0" fontId="8" fillId="0" borderId="11" xfId="0" applyFont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0" fontId="5" fillId="3" borderId="11" xfId="0" applyFont="1" applyFill="1" applyBorder="1" applyAlignment="1">
      <alignment vertical="center"/>
    </xf>
    <xf numFmtId="0" fontId="5" fillId="4" borderId="11" xfId="0" applyFont="1" applyFill="1" applyBorder="1" applyAlignment="1">
      <alignment vertical="center"/>
    </xf>
    <xf numFmtId="0" fontId="5" fillId="5" borderId="11" xfId="0" applyFont="1" applyFill="1" applyBorder="1" applyAlignment="1">
      <alignment vertical="center"/>
    </xf>
    <xf numFmtId="0" fontId="7" fillId="0" borderId="15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1" fillId="0" borderId="0" xfId="1"/>
    <xf numFmtId="0" fontId="0" fillId="0" borderId="11" xfId="0" applyBorder="1" applyAlignment="1">
      <alignment horizontal="center"/>
    </xf>
    <xf numFmtId="0" fontId="0" fillId="0" borderId="11" xfId="0" applyBorder="1"/>
    <xf numFmtId="0" fontId="11" fillId="0" borderId="11" xfId="1" applyBorder="1"/>
    <xf numFmtId="0" fontId="11" fillId="0" borderId="11" xfId="1" applyBorder="1" applyAlignment="1" applyProtection="1">
      <alignment vertical="top"/>
      <protection locked="0"/>
    </xf>
    <xf numFmtId="0" fontId="12" fillId="6" borderId="11" xfId="0" applyFont="1" applyFill="1" applyBorder="1" applyAlignment="1">
      <alignment horizontal="left" vertical="center" wrapText="1"/>
    </xf>
    <xf numFmtId="0" fontId="5" fillId="0" borderId="17" xfId="0" applyFont="1" applyBorder="1" applyAlignment="1">
      <alignment horizontal="center"/>
    </xf>
    <xf numFmtId="0" fontId="6" fillId="0" borderId="17" xfId="0" applyFont="1" applyBorder="1"/>
    <xf numFmtId="0" fontId="5" fillId="0" borderId="18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18" fontId="5" fillId="0" borderId="14" xfId="0" applyNumberFormat="1" applyFont="1" applyBorder="1" applyAlignment="1">
      <alignment horizontal="center" vertical="center"/>
    </xf>
    <xf numFmtId="16" fontId="0" fillId="0" borderId="0" xfId="0" applyNumberFormat="1"/>
    <xf numFmtId="0" fontId="11" fillId="0" borderId="0" xfId="1" applyAlignment="1">
      <alignment horizontal="center"/>
    </xf>
    <xf numFmtId="0" fontId="0" fillId="7" borderId="11" xfId="0" applyFill="1" applyBorder="1"/>
    <xf numFmtId="0" fontId="11" fillId="6" borderId="11" xfId="1" applyFill="1" applyBorder="1" applyAlignment="1">
      <alignment horizontal="left" vertical="center" wrapText="1"/>
    </xf>
    <xf numFmtId="0" fontId="0" fillId="0" borderId="19" xfId="0" applyBorder="1" applyAlignment="1">
      <alignment horizontal="center"/>
    </xf>
    <xf numFmtId="0" fontId="11" fillId="0" borderId="20" xfId="1" applyBorder="1"/>
    <xf numFmtId="0" fontId="0" fillId="0" borderId="20" xfId="0" applyBorder="1"/>
    <xf numFmtId="0" fontId="0" fillId="0" borderId="21" xfId="0" applyBorder="1" applyAlignment="1">
      <alignment horizontal="center"/>
    </xf>
    <xf numFmtId="0" fontId="0" fillId="4" borderId="0" xfId="0" applyFill="1" applyAlignment="1">
      <alignment horizontal="center"/>
    </xf>
    <xf numFmtId="0" fontId="0" fillId="8" borderId="11" xfId="0" applyFill="1" applyBorder="1"/>
    <xf numFmtId="0" fontId="0" fillId="7" borderId="0" xfId="0" applyFill="1"/>
    <xf numFmtId="0" fontId="0" fillId="4" borderId="0" xfId="0" applyFill="1"/>
    <xf numFmtId="0" fontId="11" fillId="8" borderId="11" xfId="1" applyFill="1" applyBorder="1"/>
    <xf numFmtId="0" fontId="0" fillId="8" borderId="11" xfId="0" applyFill="1" applyBorder="1" applyAlignment="1">
      <alignment horizontal="center"/>
    </xf>
    <xf numFmtId="0" fontId="0" fillId="8" borderId="0" xfId="0" applyFill="1"/>
    <xf numFmtId="0" fontId="0" fillId="9" borderId="11" xfId="0" applyFill="1" applyBorder="1"/>
    <xf numFmtId="0" fontId="11" fillId="9" borderId="11" xfId="1" applyFill="1" applyBorder="1"/>
    <xf numFmtId="0" fontId="0" fillId="9" borderId="11" xfId="0" applyFill="1" applyBorder="1" applyAlignment="1">
      <alignment horizontal="center"/>
    </xf>
    <xf numFmtId="0" fontId="0" fillId="9" borderId="0" xfId="0" applyFill="1"/>
    <xf numFmtId="0" fontId="11" fillId="0" borderId="11" xfId="1" applyFill="1" applyBorder="1"/>
    <xf numFmtId="0" fontId="5" fillId="0" borderId="22" xfId="0" applyFont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5" xfId="0" applyFont="1" applyBorder="1" applyAlignment="1">
      <alignment vertical="center"/>
    </xf>
    <xf numFmtId="0" fontId="13" fillId="0" borderId="26" xfId="1" applyFont="1" applyBorder="1" applyAlignment="1">
      <alignment horizontal="center" vertical="top" wrapText="1"/>
    </xf>
    <xf numFmtId="18" fontId="5" fillId="0" borderId="25" xfId="0" applyNumberFormat="1" applyFont="1" applyBorder="1" applyAlignment="1">
      <alignment horizontal="center" vertical="center"/>
    </xf>
    <xf numFmtId="0" fontId="14" fillId="0" borderId="26" xfId="1" applyFont="1" applyBorder="1" applyAlignment="1">
      <alignment horizontal="center" vertical="top" wrapText="1"/>
    </xf>
    <xf numFmtId="0" fontId="13" fillId="0" borderId="23" xfId="1" applyFont="1" applyBorder="1" applyAlignment="1">
      <alignment horizontal="center" vertical="center" wrapText="1"/>
    </xf>
    <xf numFmtId="0" fontId="0" fillId="10" borderId="0" xfId="0" applyFill="1" applyAlignment="1">
      <alignment horizontal="center"/>
    </xf>
    <xf numFmtId="0" fontId="15" fillId="10" borderId="0" xfId="0" applyFont="1" applyFill="1"/>
    <xf numFmtId="0" fontId="6" fillId="0" borderId="14" xfId="0" applyFont="1" applyBorder="1"/>
    <xf numFmtId="0" fontId="6" fillId="0" borderId="15" xfId="0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644916</xdr:colOff>
      <xdr:row>82</xdr:row>
      <xdr:rowOff>0</xdr:rowOff>
    </xdr:from>
    <xdr:ext cx="2708818" cy="726614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444131FE-9E62-43BF-9686-F1897892302C}"/>
            </a:ext>
          </a:extLst>
        </xdr:cNvPr>
        <xdr:cNvSpPr/>
      </xdr:nvSpPr>
      <xdr:spPr>
        <a:xfrm>
          <a:off x="12808341" y="27412950"/>
          <a:ext cx="2708818" cy="726614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endParaRPr lang="en-US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8</xdr:col>
      <xdr:colOff>641985</xdr:colOff>
      <xdr:row>82</xdr:row>
      <xdr:rowOff>0</xdr:rowOff>
    </xdr:from>
    <xdr:ext cx="2708818" cy="849706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2222E7BA-3CF1-47F4-B045-1BED2423526B}"/>
            </a:ext>
          </a:extLst>
        </xdr:cNvPr>
        <xdr:cNvSpPr/>
      </xdr:nvSpPr>
      <xdr:spPr>
        <a:xfrm>
          <a:off x="12805410" y="27412950"/>
          <a:ext cx="2708818" cy="849706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endParaRPr lang="en-US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ny%20year%20calendar%20(1%20month%20per%20tab)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nuary"/>
      <sheetName val="February"/>
      <sheetName val="March"/>
      <sheetName val="April"/>
      <sheetName val="May"/>
      <sheetName val="June"/>
      <sheetName val="July"/>
      <sheetName val="August"/>
      <sheetName val="September"/>
      <sheetName val="October"/>
      <sheetName val="November"/>
      <sheetName val="December"/>
    </sheetNames>
    <sheetDataSet>
      <sheetData sheetId="0">
        <row r="2">
          <cell r="K2">
            <v>2018</v>
          </cell>
        </row>
        <row r="3">
          <cell r="K3" t="str">
            <v>SUNDAY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yndhamhotels.com/laquinta/hot-springs-arkansas/la-quinta-hot-springs/rooms-rates?brand_id=LQ&amp;checkInDate=4/22/2023&amp;checkOutDate=4/23/2023&amp;useWRPoints=false&amp;children=0&amp;adults=1&amp;rooms=1&amp;referringBrand=LQ&amp;loc=ChIJR1AyiJMqzYcRDR4CRPm-qLo&amp;sessionId=1673627096" TargetMode="External"/><Relationship Id="rId2" Type="http://schemas.openxmlformats.org/officeDocument/2006/relationships/hyperlink" Target="https://www.expedia.com/Paris-Hotels-Holiday-Inn-Express-Suites-Paris.h2703412.Hotel-Information?chkin=2023-04-26&amp;chkout=2023-04-27&amp;x_pwa=1&amp;rfrr=HSR&amp;pwa_ts=1673627862256&amp;referrerUrl=aHR0cHM6Ly93d3cuZXhwZWRpYS5jb20vSG90ZWwtU2VhcmNo&amp;useRewards=true&amp;rm1=a2&amp;regionId=9474&amp;destination=Paris%2C+Texas%2C+United+States+of+America&amp;destType=MARKET&amp;sort=RECOMMENDED&amp;top_dp=127&amp;top_cur=USD&amp;userIntent=&amp;selectedRoomType=200177746&amp;selectedRatePlan=380664717" TargetMode="External"/><Relationship Id="rId1" Type="http://schemas.openxmlformats.org/officeDocument/2006/relationships/hyperlink" Target="https://www.bestwestern.com/en_US/book/eureka-springs/hotel-rooms/best-western-inn-of-the-ozarks/propertyCode.04030.html?hotelRoomType=King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maps.harley-davidson.com/share/rides/4NMV3AIc1" TargetMode="External"/><Relationship Id="rId2" Type="http://schemas.openxmlformats.org/officeDocument/2006/relationships/hyperlink" Target="https://maps.harley-davidson.com/share/rides/XYWlrAoX6" TargetMode="External"/><Relationship Id="rId1" Type="http://schemas.openxmlformats.org/officeDocument/2006/relationships/hyperlink" Target="https://maps.harley-davidson.com/share/rides/XYoTVW5i1" TargetMode="External"/><Relationship Id="rId6" Type="http://schemas.openxmlformats.org/officeDocument/2006/relationships/hyperlink" Target="https://maps.harley-davidson.com/share/rides/lNv_Bfoc6" TargetMode="External"/><Relationship Id="rId5" Type="http://schemas.openxmlformats.org/officeDocument/2006/relationships/hyperlink" Target="https://maps.harley-davidson.com/share/rides/XND7V9IcE" TargetMode="External"/><Relationship Id="rId4" Type="http://schemas.openxmlformats.org/officeDocument/2006/relationships/hyperlink" Target="https://maps.harley-davidson.com/share/rides/cYD5UEIl1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teddy.paul@gmail.com" TargetMode="External"/><Relationship Id="rId18" Type="http://schemas.openxmlformats.org/officeDocument/2006/relationships/hyperlink" Target="mailto:rhonda.smith81@gmail.com" TargetMode="External"/><Relationship Id="rId26" Type="http://schemas.openxmlformats.org/officeDocument/2006/relationships/hyperlink" Target="mailto:rrlagarce@gmail.com" TargetMode="External"/><Relationship Id="rId39" Type="http://schemas.openxmlformats.org/officeDocument/2006/relationships/hyperlink" Target="mailto:gravel1420@gmail.com" TargetMode="External"/><Relationship Id="rId21" Type="http://schemas.openxmlformats.org/officeDocument/2006/relationships/hyperlink" Target="mailto:hbsco@yahoo.com" TargetMode="External"/><Relationship Id="rId34" Type="http://schemas.openxmlformats.org/officeDocument/2006/relationships/hyperlink" Target="mailto:goin2thebeach@att.net" TargetMode="External"/><Relationship Id="rId42" Type="http://schemas.openxmlformats.org/officeDocument/2006/relationships/hyperlink" Target="mailto:brian.kellett@ymail.com" TargetMode="External"/><Relationship Id="rId47" Type="http://schemas.openxmlformats.org/officeDocument/2006/relationships/hyperlink" Target="mailto:janet@americanmustangcustomhomes.com" TargetMode="External"/><Relationship Id="rId50" Type="http://schemas.openxmlformats.org/officeDocument/2006/relationships/hyperlink" Target="mailto:MarkWade.tx@gmail.com" TargetMode="External"/><Relationship Id="rId55" Type="http://schemas.openxmlformats.org/officeDocument/2006/relationships/printerSettings" Target="../printerSettings/printerSettings2.bin"/><Relationship Id="rId7" Type="http://schemas.openxmlformats.org/officeDocument/2006/relationships/hyperlink" Target="mailto:deluxefrog@yahoo.com" TargetMode="External"/><Relationship Id="rId2" Type="http://schemas.openxmlformats.org/officeDocument/2006/relationships/hyperlink" Target="mailto:jshadowen@hotmail.com" TargetMode="External"/><Relationship Id="rId16" Type="http://schemas.openxmlformats.org/officeDocument/2006/relationships/hyperlink" Target="mailto:dallee4@aol.com" TargetMode="External"/><Relationship Id="rId29" Type="http://schemas.openxmlformats.org/officeDocument/2006/relationships/hyperlink" Target="mailto:jaturner60@sbcglobal.net" TargetMode="External"/><Relationship Id="rId11" Type="http://schemas.openxmlformats.org/officeDocument/2006/relationships/hyperlink" Target="mailto:wknuteson@gmail.com" TargetMode="External"/><Relationship Id="rId24" Type="http://schemas.openxmlformats.org/officeDocument/2006/relationships/hyperlink" Target="mailto:brian.kellett@ymail.com" TargetMode="External"/><Relationship Id="rId32" Type="http://schemas.openxmlformats.org/officeDocument/2006/relationships/hyperlink" Target="mailto:phoffman@sbcglobal.net" TargetMode="External"/><Relationship Id="rId37" Type="http://schemas.openxmlformats.org/officeDocument/2006/relationships/hyperlink" Target="mailto:rochelleb69@yahoo.com" TargetMode="External"/><Relationship Id="rId40" Type="http://schemas.openxmlformats.org/officeDocument/2006/relationships/hyperlink" Target="mailto:tlsmith6@msn.com" TargetMode="External"/><Relationship Id="rId45" Type="http://schemas.openxmlformats.org/officeDocument/2006/relationships/hyperlink" Target="mailto:nenarodri11@gmail.com" TargetMode="External"/><Relationship Id="rId53" Type="http://schemas.openxmlformats.org/officeDocument/2006/relationships/hyperlink" Target="mailto:msburnett@tisd.net" TargetMode="External"/><Relationship Id="rId5" Type="http://schemas.openxmlformats.org/officeDocument/2006/relationships/hyperlink" Target="mailto:k_lyu@msn.com" TargetMode="External"/><Relationship Id="rId10" Type="http://schemas.openxmlformats.org/officeDocument/2006/relationships/hyperlink" Target="mailto:deliawilles@hotmail.com" TargetMode="External"/><Relationship Id="rId19" Type="http://schemas.openxmlformats.org/officeDocument/2006/relationships/hyperlink" Target="mailto:david.davsmith50@gmail.com" TargetMode="External"/><Relationship Id="rId31" Type="http://schemas.openxmlformats.org/officeDocument/2006/relationships/hyperlink" Target="mailto:joey3351@att.net" TargetMode="External"/><Relationship Id="rId44" Type="http://schemas.openxmlformats.org/officeDocument/2006/relationships/hyperlink" Target="mailto:brian.kellett@ymail.com" TargetMode="External"/><Relationship Id="rId52" Type="http://schemas.openxmlformats.org/officeDocument/2006/relationships/hyperlink" Target="mailto:skidude45@sbcglobal.net" TargetMode="External"/><Relationship Id="rId4" Type="http://schemas.openxmlformats.org/officeDocument/2006/relationships/hyperlink" Target="mailto:garciacgo@hotmail.com" TargetMode="External"/><Relationship Id="rId9" Type="http://schemas.openxmlformats.org/officeDocument/2006/relationships/hyperlink" Target="mailto:desmond.a.jackson@gmail.com" TargetMode="External"/><Relationship Id="rId14" Type="http://schemas.openxmlformats.org/officeDocument/2006/relationships/hyperlink" Target="mailto:morris_bruce@att.net" TargetMode="External"/><Relationship Id="rId22" Type="http://schemas.openxmlformats.org/officeDocument/2006/relationships/hyperlink" Target="mailto:jtharrison1123@comcast.net" TargetMode="External"/><Relationship Id="rId27" Type="http://schemas.openxmlformats.org/officeDocument/2006/relationships/hyperlink" Target="mailto:mgwilson1952@gmail.com" TargetMode="External"/><Relationship Id="rId30" Type="http://schemas.openxmlformats.org/officeDocument/2006/relationships/hyperlink" Target="mailto:Kturn62@gmail.com" TargetMode="External"/><Relationship Id="rId35" Type="http://schemas.openxmlformats.org/officeDocument/2006/relationships/hyperlink" Target="mailto:russyoung1@gmail.com" TargetMode="External"/><Relationship Id="rId43" Type="http://schemas.openxmlformats.org/officeDocument/2006/relationships/hyperlink" Target="mailto:sortmann@att.net" TargetMode="External"/><Relationship Id="rId48" Type="http://schemas.openxmlformats.org/officeDocument/2006/relationships/hyperlink" Target="mailto:janet@americanmustangcustomhomes.com" TargetMode="External"/><Relationship Id="rId8" Type="http://schemas.openxmlformats.org/officeDocument/2006/relationships/hyperlink" Target="mailto:lashauncj@gmail.com" TargetMode="External"/><Relationship Id="rId51" Type="http://schemas.openxmlformats.org/officeDocument/2006/relationships/hyperlink" Target="mailto:MarkWade.tx@gmail.com" TargetMode="External"/><Relationship Id="rId3" Type="http://schemas.openxmlformats.org/officeDocument/2006/relationships/hyperlink" Target="mailto:amy.wuest@yahoo.com" TargetMode="External"/><Relationship Id="rId12" Type="http://schemas.openxmlformats.org/officeDocument/2006/relationships/hyperlink" Target="mailto:kennyraygreer@yahoo.com" TargetMode="External"/><Relationship Id="rId17" Type="http://schemas.openxmlformats.org/officeDocument/2006/relationships/hyperlink" Target="mailto:39irodriguez@gmail.com" TargetMode="External"/><Relationship Id="rId25" Type="http://schemas.openxmlformats.org/officeDocument/2006/relationships/hyperlink" Target="mailto:mhlagarce@gmail.com" TargetMode="External"/><Relationship Id="rId33" Type="http://schemas.openxmlformats.org/officeDocument/2006/relationships/hyperlink" Target="mailto:timothy.patterson@aig.com" TargetMode="External"/><Relationship Id="rId38" Type="http://schemas.openxmlformats.org/officeDocument/2006/relationships/hyperlink" Target="mailto:rochelleb69@yahoo.com" TargetMode="External"/><Relationship Id="rId46" Type="http://schemas.openxmlformats.org/officeDocument/2006/relationships/hyperlink" Target="mailto:marshebe@hotmail.com" TargetMode="External"/><Relationship Id="rId20" Type="http://schemas.openxmlformats.org/officeDocument/2006/relationships/hyperlink" Target="mailto:moralesrdr@hotmail.com" TargetMode="External"/><Relationship Id="rId41" Type="http://schemas.openxmlformats.org/officeDocument/2006/relationships/hyperlink" Target="mailto:djp@alliedlube.com" TargetMode="External"/><Relationship Id="rId54" Type="http://schemas.openxmlformats.org/officeDocument/2006/relationships/hyperlink" Target="mailto:morris_bruce@att.net" TargetMode="External"/><Relationship Id="rId1" Type="http://schemas.openxmlformats.org/officeDocument/2006/relationships/hyperlink" Target="mailto:compbob297@sbcglobal.net" TargetMode="External"/><Relationship Id="rId6" Type="http://schemas.openxmlformats.org/officeDocument/2006/relationships/hyperlink" Target="mailto:Mihalikwalt@gmail.com" TargetMode="External"/><Relationship Id="rId15" Type="http://schemas.openxmlformats.org/officeDocument/2006/relationships/hyperlink" Target="mailto:dcfelt2006@gmail.com" TargetMode="External"/><Relationship Id="rId23" Type="http://schemas.openxmlformats.org/officeDocument/2006/relationships/hyperlink" Target="mailto:larsongrl0218@gmail.com" TargetMode="External"/><Relationship Id="rId28" Type="http://schemas.openxmlformats.org/officeDocument/2006/relationships/hyperlink" Target="mailto:politocarolyn@gmail.com" TargetMode="External"/><Relationship Id="rId36" Type="http://schemas.openxmlformats.org/officeDocument/2006/relationships/hyperlink" Target="mailto:kylewfas@yahoo.com" TargetMode="External"/><Relationship Id="rId49" Type="http://schemas.openxmlformats.org/officeDocument/2006/relationships/hyperlink" Target="mailto:dallee4@ao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D72CF-33A4-411F-ABE9-94E87C0B5399}">
  <dimension ref="A1:U82"/>
  <sheetViews>
    <sheetView view="pageBreakPreview" topLeftCell="A10" zoomScaleNormal="100" zoomScaleSheetLayoutView="100" workbookViewId="0">
      <selection activeCell="C62" sqref="C62"/>
    </sheetView>
  </sheetViews>
  <sheetFormatPr defaultColWidth="8.7109375" defaultRowHeight="14.25" x14ac:dyDescent="0.2"/>
  <cols>
    <col min="1" max="1" width="9.42578125" style="1" customWidth="1"/>
    <col min="2" max="2" width="10.140625" style="1" customWidth="1"/>
    <col min="3" max="3" width="24.42578125" style="1" customWidth="1"/>
    <col min="4" max="4" width="75" style="1" bestFit="1" customWidth="1"/>
    <col min="5" max="5" width="11.7109375" style="18" customWidth="1"/>
    <col min="6" max="6" width="11.7109375" style="1" customWidth="1"/>
    <col min="7" max="7" width="38.140625" style="18" bestFit="1" customWidth="1"/>
    <col min="8" max="8" width="1.85546875" style="1" customWidth="1"/>
    <col min="9" max="9" width="11.7109375" style="18" customWidth="1"/>
    <col min="10" max="10" width="8.7109375" style="1"/>
    <col min="11" max="11" width="12" style="1" bestFit="1" customWidth="1"/>
    <col min="12" max="12" width="9.5703125" style="1" bestFit="1" customWidth="1"/>
    <col min="13" max="16384" width="8.7109375" style="1"/>
  </cols>
  <sheetData>
    <row r="1" spans="1:21" ht="42" customHeight="1" thickBot="1" x14ac:dyDescent="0.45">
      <c r="A1" s="92" t="s">
        <v>115</v>
      </c>
      <c r="B1" s="93"/>
      <c r="C1" s="93"/>
      <c r="D1" s="93"/>
      <c r="E1" s="93"/>
      <c r="F1" s="93"/>
      <c r="G1" s="94"/>
      <c r="I1" s="2"/>
      <c r="L1" s="3"/>
    </row>
    <row r="2" spans="1:21" s="5" customFormat="1" ht="15.75" x14ac:dyDescent="0.25">
      <c r="A2" s="95" t="s">
        <v>0</v>
      </c>
      <c r="B2" s="96"/>
      <c r="C2" s="53" t="s">
        <v>1</v>
      </c>
      <c r="D2" s="54"/>
      <c r="E2" s="53" t="s">
        <v>11</v>
      </c>
      <c r="F2" s="53" t="s">
        <v>2</v>
      </c>
      <c r="G2" s="55" t="s">
        <v>3</v>
      </c>
      <c r="I2" s="4"/>
    </row>
    <row r="3" spans="1:21" s="5" customFormat="1" ht="16.5" thickBot="1" x14ac:dyDescent="0.3">
      <c r="A3" s="6" t="s">
        <v>4</v>
      </c>
      <c r="B3" s="7" t="s">
        <v>5</v>
      </c>
      <c r="C3" s="7"/>
      <c r="D3" s="8"/>
      <c r="E3" s="7" t="s">
        <v>6</v>
      </c>
      <c r="F3" s="7" t="s">
        <v>6</v>
      </c>
      <c r="G3" s="9"/>
      <c r="I3" s="10"/>
    </row>
    <row r="4" spans="1:21" s="5" customFormat="1" ht="15.75" x14ac:dyDescent="0.2">
      <c r="A4" s="41" t="s">
        <v>61</v>
      </c>
      <c r="B4" s="19"/>
      <c r="C4" s="19"/>
      <c r="D4" s="20"/>
      <c r="E4" s="21"/>
      <c r="F4" s="19"/>
      <c r="G4" s="22"/>
      <c r="I4" s="10"/>
    </row>
    <row r="5" spans="1:21" s="5" customFormat="1" ht="15.75" x14ac:dyDescent="0.2">
      <c r="A5" s="23">
        <v>0</v>
      </c>
      <c r="B5" s="24">
        <f>SUM(A5-0)</f>
        <v>0</v>
      </c>
      <c r="C5" s="25">
        <v>0.33333333333333331</v>
      </c>
      <c r="D5" s="26" t="s">
        <v>23</v>
      </c>
      <c r="E5" s="24" t="s">
        <v>7</v>
      </c>
      <c r="F5" s="24" t="s">
        <v>7</v>
      </c>
      <c r="G5" s="27"/>
      <c r="I5" s="10"/>
    </row>
    <row r="6" spans="1:21" s="5" customFormat="1" ht="15.75" x14ac:dyDescent="0.2">
      <c r="A6" s="23">
        <v>90</v>
      </c>
      <c r="B6" s="24">
        <v>90</v>
      </c>
      <c r="C6" s="24"/>
      <c r="D6" s="43" t="s">
        <v>192</v>
      </c>
      <c r="E6" s="24">
        <v>90</v>
      </c>
      <c r="F6" s="24">
        <v>90</v>
      </c>
      <c r="G6" s="28" t="s">
        <v>191</v>
      </c>
      <c r="I6" s="11"/>
      <c r="P6" s="12"/>
      <c r="Q6" s="12"/>
      <c r="R6" s="13"/>
      <c r="S6" s="13"/>
      <c r="T6" s="14"/>
      <c r="U6" s="14"/>
    </row>
    <row r="7" spans="1:21" s="5" customFormat="1" ht="15.75" x14ac:dyDescent="0.2">
      <c r="A7" s="23">
        <v>107</v>
      </c>
      <c r="B7" s="24">
        <v>107</v>
      </c>
      <c r="C7" s="24" t="s">
        <v>7</v>
      </c>
      <c r="D7" s="42" t="s">
        <v>24</v>
      </c>
      <c r="E7" s="24">
        <v>17</v>
      </c>
      <c r="F7" s="24" t="s">
        <v>7</v>
      </c>
      <c r="G7" s="28" t="s">
        <v>25</v>
      </c>
      <c r="I7" s="11"/>
      <c r="P7" s="12"/>
      <c r="Q7" s="12"/>
      <c r="R7" s="13"/>
      <c r="S7" s="13"/>
      <c r="T7" s="14"/>
      <c r="U7" s="14"/>
    </row>
    <row r="8" spans="1:21" s="5" customFormat="1" ht="15.75" x14ac:dyDescent="0.2">
      <c r="A8" s="23">
        <v>174</v>
      </c>
      <c r="B8" s="24">
        <v>174</v>
      </c>
      <c r="C8" s="24" t="s">
        <v>7</v>
      </c>
      <c r="D8" s="44" t="s">
        <v>69</v>
      </c>
      <c r="E8" s="24">
        <v>67</v>
      </c>
      <c r="F8" s="24" t="s">
        <v>7</v>
      </c>
      <c r="G8" s="28" t="s">
        <v>63</v>
      </c>
      <c r="I8" s="11" t="s">
        <v>7</v>
      </c>
      <c r="J8" s="5" t="s">
        <v>7</v>
      </c>
      <c r="P8" s="12"/>
      <c r="Q8" s="12"/>
      <c r="R8" s="13"/>
      <c r="S8" s="13"/>
      <c r="T8" s="14"/>
      <c r="U8" s="14"/>
    </row>
    <row r="9" spans="1:21" s="5" customFormat="1" ht="15.75" x14ac:dyDescent="0.2">
      <c r="A9" s="23">
        <v>175</v>
      </c>
      <c r="B9" s="24">
        <v>175</v>
      </c>
      <c r="C9" s="24"/>
      <c r="D9" s="42" t="s">
        <v>193</v>
      </c>
      <c r="E9" s="24">
        <v>1</v>
      </c>
      <c r="F9" s="24" t="s">
        <v>7</v>
      </c>
      <c r="G9" s="28" t="s">
        <v>25</v>
      </c>
      <c r="I9" s="11"/>
      <c r="P9" s="12"/>
      <c r="Q9" s="12"/>
      <c r="R9" s="13"/>
      <c r="S9" s="13"/>
      <c r="T9" s="14"/>
      <c r="U9" s="14"/>
    </row>
    <row r="10" spans="1:21" s="5" customFormat="1" ht="15.75" x14ac:dyDescent="0.2">
      <c r="A10" s="23">
        <v>177</v>
      </c>
      <c r="B10" s="24">
        <v>177</v>
      </c>
      <c r="C10" s="24"/>
      <c r="D10" s="43" t="s">
        <v>64</v>
      </c>
      <c r="E10" s="24">
        <v>2</v>
      </c>
      <c r="F10" s="24">
        <v>87</v>
      </c>
      <c r="G10" s="29" t="s">
        <v>10</v>
      </c>
      <c r="I10" s="11"/>
      <c r="P10" s="12"/>
      <c r="Q10" s="12"/>
      <c r="R10" s="13"/>
      <c r="S10" s="13"/>
      <c r="T10" s="14"/>
      <c r="U10" s="14"/>
    </row>
    <row r="11" spans="1:21" s="5" customFormat="1" ht="15.75" x14ac:dyDescent="0.2">
      <c r="A11" s="23">
        <v>263</v>
      </c>
      <c r="B11" s="24">
        <v>263</v>
      </c>
      <c r="C11" s="24"/>
      <c r="D11" s="42" t="s">
        <v>26</v>
      </c>
      <c r="E11" s="24">
        <v>86</v>
      </c>
      <c r="F11" s="24" t="s">
        <v>7</v>
      </c>
      <c r="G11" s="28" t="s">
        <v>25</v>
      </c>
      <c r="I11" s="11"/>
      <c r="P11" s="12"/>
      <c r="Q11" s="12"/>
      <c r="R11" s="13"/>
      <c r="S11" s="13"/>
      <c r="T11" s="14"/>
      <c r="U11" s="14"/>
    </row>
    <row r="12" spans="1:21" s="5" customFormat="1" ht="15.75" x14ac:dyDescent="0.2">
      <c r="A12" s="23">
        <v>300</v>
      </c>
      <c r="B12" s="24">
        <v>300</v>
      </c>
      <c r="C12" s="24" t="s">
        <v>7</v>
      </c>
      <c r="D12" s="43" t="s">
        <v>27</v>
      </c>
      <c r="E12" s="24">
        <v>37</v>
      </c>
      <c r="F12" s="24">
        <v>123</v>
      </c>
      <c r="G12" s="28" t="s">
        <v>28</v>
      </c>
      <c r="I12" s="11"/>
      <c r="P12" s="12"/>
      <c r="Q12" s="12"/>
      <c r="R12" s="13"/>
      <c r="S12" s="13"/>
      <c r="T12" s="14"/>
      <c r="U12" s="14"/>
    </row>
    <row r="13" spans="1:21" s="5" customFormat="1" ht="15.75" x14ac:dyDescent="0.2">
      <c r="A13" s="23">
        <v>380</v>
      </c>
      <c r="B13" s="24">
        <v>380</v>
      </c>
      <c r="C13" s="24"/>
      <c r="D13" s="43" t="s">
        <v>29</v>
      </c>
      <c r="E13" s="24">
        <v>80</v>
      </c>
      <c r="F13" s="24">
        <v>80</v>
      </c>
      <c r="G13" s="28" t="s">
        <v>8</v>
      </c>
      <c r="I13" s="11"/>
      <c r="P13" s="12"/>
      <c r="Q13" s="12"/>
      <c r="R13" s="13"/>
      <c r="S13" s="13"/>
      <c r="T13" s="14"/>
      <c r="U13" s="14"/>
    </row>
    <row r="14" spans="1:21" s="5" customFormat="1" ht="15.75" x14ac:dyDescent="0.2">
      <c r="A14" s="23">
        <v>381</v>
      </c>
      <c r="B14" s="24">
        <v>381</v>
      </c>
      <c r="C14" s="24"/>
      <c r="D14" s="26" t="s">
        <v>14</v>
      </c>
      <c r="E14" s="24">
        <v>1</v>
      </c>
      <c r="F14" s="24" t="s">
        <v>7</v>
      </c>
      <c r="G14" s="29"/>
      <c r="I14" s="11"/>
      <c r="P14" s="12"/>
      <c r="Q14" s="12"/>
      <c r="R14" s="13"/>
      <c r="S14" s="13"/>
      <c r="T14" s="14"/>
      <c r="U14" s="14"/>
    </row>
    <row r="15" spans="1:21" s="5" customFormat="1" ht="15.75" x14ac:dyDescent="0.2">
      <c r="A15" s="23"/>
      <c r="B15" s="24"/>
      <c r="C15" s="24"/>
      <c r="D15" s="26"/>
      <c r="E15" s="24"/>
      <c r="F15" s="24"/>
      <c r="G15" s="29"/>
      <c r="I15" s="11"/>
      <c r="P15" s="12"/>
      <c r="Q15" s="12"/>
      <c r="R15" s="13"/>
      <c r="S15" s="13"/>
      <c r="T15" s="14"/>
      <c r="U15" s="14"/>
    </row>
    <row r="16" spans="1:21" s="5" customFormat="1" ht="15.75" x14ac:dyDescent="0.25">
      <c r="A16" s="36"/>
      <c r="B16" s="37"/>
      <c r="C16" s="24"/>
      <c r="D16" s="30" t="s">
        <v>135</v>
      </c>
      <c r="E16" s="24" t="s">
        <v>7</v>
      </c>
      <c r="F16" s="24" t="s">
        <v>7</v>
      </c>
      <c r="G16" s="28" t="s">
        <v>72</v>
      </c>
      <c r="I16" s="11"/>
      <c r="P16" s="12"/>
      <c r="Q16" s="12"/>
      <c r="R16" s="13"/>
      <c r="S16" s="13"/>
      <c r="T16" s="14"/>
      <c r="U16" s="14"/>
    </row>
    <row r="17" spans="1:21" s="5" customFormat="1" ht="15.75" x14ac:dyDescent="0.2">
      <c r="A17" s="23">
        <f>SUM(A5+B14)</f>
        <v>381</v>
      </c>
      <c r="B17" s="24">
        <v>381</v>
      </c>
      <c r="C17" s="24"/>
      <c r="D17" s="26" t="s">
        <v>70</v>
      </c>
      <c r="E17" s="24"/>
      <c r="F17" s="26"/>
      <c r="G17" s="28" t="s">
        <v>7</v>
      </c>
      <c r="I17" s="11"/>
      <c r="P17" s="12"/>
      <c r="Q17" s="12"/>
      <c r="R17" s="13"/>
      <c r="S17" s="13"/>
      <c r="T17" s="14"/>
      <c r="U17" s="14"/>
    </row>
    <row r="18" spans="1:21" s="5" customFormat="1" ht="15.75" x14ac:dyDescent="0.2">
      <c r="A18" s="23"/>
      <c r="B18" s="24"/>
      <c r="C18" s="24"/>
      <c r="D18" s="83" t="s">
        <v>71</v>
      </c>
      <c r="E18" s="82"/>
      <c r="F18" s="82"/>
      <c r="G18" s="84" t="s">
        <v>212</v>
      </c>
      <c r="I18" s="11"/>
      <c r="P18" s="12"/>
      <c r="Q18" s="12"/>
      <c r="R18" s="13"/>
      <c r="S18" s="13"/>
      <c r="T18" s="14"/>
      <c r="U18" s="14"/>
    </row>
    <row r="19" spans="1:21" s="5" customFormat="1" ht="16.5" thickBot="1" x14ac:dyDescent="0.25">
      <c r="A19" s="31"/>
      <c r="B19" s="32"/>
      <c r="C19" s="33" t="s">
        <v>7</v>
      </c>
      <c r="D19" s="90"/>
      <c r="E19" s="90"/>
      <c r="F19" s="90"/>
      <c r="G19" s="91"/>
      <c r="I19" s="10"/>
      <c r="P19" s="12"/>
      <c r="Q19" s="12"/>
      <c r="R19" s="13"/>
      <c r="S19" s="13"/>
      <c r="T19" s="14"/>
      <c r="U19" s="14"/>
    </row>
    <row r="20" spans="1:21" s="5" customFormat="1" ht="15.75" x14ac:dyDescent="0.2">
      <c r="A20" s="41" t="s">
        <v>55</v>
      </c>
      <c r="B20" s="19"/>
      <c r="C20" s="21"/>
      <c r="D20" s="19"/>
      <c r="E20" s="21"/>
      <c r="F20" s="19"/>
      <c r="G20" s="22"/>
      <c r="I20" s="10"/>
      <c r="P20" s="12"/>
      <c r="Q20" s="12"/>
    </row>
    <row r="21" spans="1:21" s="5" customFormat="1" ht="15.75" x14ac:dyDescent="0.2">
      <c r="A21" s="23">
        <f>A17</f>
        <v>381</v>
      </c>
      <c r="B21" s="24">
        <v>0</v>
      </c>
      <c r="C21" s="25">
        <v>0.33333333333333331</v>
      </c>
      <c r="D21" s="26" t="s">
        <v>15</v>
      </c>
      <c r="E21" s="24" t="s">
        <v>7</v>
      </c>
      <c r="F21" s="24" t="s">
        <v>7</v>
      </c>
      <c r="G21" s="28" t="s">
        <v>7</v>
      </c>
      <c r="I21" s="15"/>
    </row>
    <row r="22" spans="1:21" s="5" customFormat="1" ht="15.75" x14ac:dyDescent="0.2">
      <c r="A22" s="23">
        <f>SUM(A21+B22)</f>
        <v>456</v>
      </c>
      <c r="B22" s="24">
        <v>75</v>
      </c>
      <c r="C22" s="25"/>
      <c r="D22" s="43" t="s">
        <v>31</v>
      </c>
      <c r="E22" s="24">
        <v>75</v>
      </c>
      <c r="F22" s="24">
        <v>75</v>
      </c>
      <c r="G22" s="28" t="s">
        <v>30</v>
      </c>
      <c r="I22" s="15"/>
    </row>
    <row r="23" spans="1:21" s="5" customFormat="1" ht="15.75" x14ac:dyDescent="0.2">
      <c r="A23" s="23">
        <f>SUM(A21+B23)</f>
        <v>523</v>
      </c>
      <c r="B23" s="24">
        <v>142</v>
      </c>
      <c r="C23" s="25"/>
      <c r="D23" s="44" t="s">
        <v>36</v>
      </c>
      <c r="E23" s="24">
        <v>67</v>
      </c>
      <c r="F23" s="24" t="s">
        <v>7</v>
      </c>
      <c r="G23" s="28" t="s">
        <v>32</v>
      </c>
      <c r="I23" s="15"/>
    </row>
    <row r="24" spans="1:21" s="5" customFormat="1" ht="15.75" x14ac:dyDescent="0.2">
      <c r="A24" s="23">
        <f>SUM(A21+B24)</f>
        <v>524</v>
      </c>
      <c r="B24" s="24">
        <v>143</v>
      </c>
      <c r="C24" s="25"/>
      <c r="D24" s="43" t="s">
        <v>33</v>
      </c>
      <c r="E24" s="24">
        <v>1</v>
      </c>
      <c r="F24" s="24">
        <v>68</v>
      </c>
      <c r="G24" s="28" t="s">
        <v>34</v>
      </c>
      <c r="I24" s="15"/>
    </row>
    <row r="25" spans="1:21" s="5" customFormat="1" ht="15.75" x14ac:dyDescent="0.2">
      <c r="A25" s="23">
        <f>SUM(A21+B25)</f>
        <v>609</v>
      </c>
      <c r="B25" s="24">
        <v>228</v>
      </c>
      <c r="C25" s="25"/>
      <c r="D25" s="43" t="s">
        <v>35</v>
      </c>
      <c r="E25" s="24">
        <v>85</v>
      </c>
      <c r="F25" s="24">
        <v>85</v>
      </c>
      <c r="G25" s="29" t="s">
        <v>9</v>
      </c>
      <c r="I25" s="15"/>
    </row>
    <row r="26" spans="1:21" s="5" customFormat="1" ht="15.75" x14ac:dyDescent="0.2">
      <c r="A26" s="23">
        <f>SUM(A22+B26)</f>
        <v>711</v>
      </c>
      <c r="B26" s="24">
        <v>255</v>
      </c>
      <c r="C26" s="25"/>
      <c r="D26" s="43" t="s">
        <v>50</v>
      </c>
      <c r="E26" s="24">
        <v>27</v>
      </c>
      <c r="F26" s="24">
        <v>27</v>
      </c>
      <c r="G26" s="29" t="s">
        <v>51</v>
      </c>
      <c r="I26" s="15"/>
    </row>
    <row r="27" spans="1:21" s="5" customFormat="1" ht="15.75" x14ac:dyDescent="0.2">
      <c r="A27" s="23">
        <f>SUM(A22+B27)</f>
        <v>712</v>
      </c>
      <c r="B27" s="24">
        <v>256</v>
      </c>
      <c r="C27" s="25" t="s">
        <v>7</v>
      </c>
      <c r="D27" s="26" t="s">
        <v>16</v>
      </c>
      <c r="E27" s="24">
        <v>1</v>
      </c>
      <c r="F27" s="24" t="s">
        <v>7</v>
      </c>
      <c r="G27" s="29" t="s">
        <v>7</v>
      </c>
    </row>
    <row r="28" spans="1:21" s="5" customFormat="1" ht="15.75" x14ac:dyDescent="0.2">
      <c r="A28" s="23"/>
      <c r="B28" s="24"/>
      <c r="C28" s="25"/>
      <c r="D28" s="26"/>
      <c r="E28" s="24"/>
      <c r="F28" s="24"/>
      <c r="G28" s="29"/>
    </row>
    <row r="29" spans="1:21" s="5" customFormat="1" ht="15.75" x14ac:dyDescent="0.2">
      <c r="A29" s="23" t="s">
        <v>7</v>
      </c>
      <c r="B29" s="24" t="s">
        <v>7</v>
      </c>
      <c r="C29" s="25"/>
      <c r="D29" s="26" t="s">
        <v>53</v>
      </c>
      <c r="E29" s="24" t="s">
        <v>7</v>
      </c>
      <c r="F29" s="24"/>
      <c r="G29" s="29" t="s">
        <v>73</v>
      </c>
    </row>
    <row r="30" spans="1:21" s="5" customFormat="1" ht="15.75" x14ac:dyDescent="0.2">
      <c r="A30" s="23">
        <f>SUM(A21+B30)</f>
        <v>637</v>
      </c>
      <c r="B30" s="24">
        <v>256</v>
      </c>
      <c r="C30" s="25"/>
      <c r="D30" s="26" t="s">
        <v>52</v>
      </c>
      <c r="E30" s="24"/>
      <c r="F30" s="24"/>
      <c r="G30" s="28" t="s">
        <v>7</v>
      </c>
      <c r="I30" s="15"/>
    </row>
    <row r="31" spans="1:21" s="5" customFormat="1" ht="15.75" x14ac:dyDescent="0.2">
      <c r="A31" s="81"/>
      <c r="B31" s="82"/>
      <c r="C31" s="85"/>
      <c r="D31" s="83" t="s">
        <v>54</v>
      </c>
      <c r="E31" s="82"/>
      <c r="F31" s="82"/>
      <c r="G31" s="86" t="s">
        <v>212</v>
      </c>
      <c r="I31" s="15"/>
    </row>
    <row r="32" spans="1:21" s="5" customFormat="1" ht="16.5" thickBot="1" x14ac:dyDescent="0.25">
      <c r="A32" s="31" t="s">
        <v>7</v>
      </c>
      <c r="B32" s="32" t="s">
        <v>7</v>
      </c>
      <c r="C32" s="33" t="s">
        <v>7</v>
      </c>
      <c r="D32" s="90"/>
      <c r="E32" s="90"/>
      <c r="F32" s="90"/>
      <c r="G32" s="91"/>
      <c r="I32" s="15"/>
    </row>
    <row r="33" spans="1:21" s="5" customFormat="1" ht="15.75" x14ac:dyDescent="0.2">
      <c r="A33" s="41" t="s">
        <v>56</v>
      </c>
      <c r="B33" s="19"/>
      <c r="C33" s="21"/>
      <c r="D33" s="19"/>
      <c r="E33" s="21"/>
      <c r="F33" s="19"/>
      <c r="G33" s="22"/>
      <c r="I33" s="16"/>
    </row>
    <row r="34" spans="1:21" s="5" customFormat="1" ht="15.75" x14ac:dyDescent="0.2">
      <c r="A34" s="23">
        <f>A30</f>
        <v>637</v>
      </c>
      <c r="B34" s="24">
        <v>0</v>
      </c>
      <c r="C34" s="25">
        <v>0.33333333333333331</v>
      </c>
      <c r="D34" s="26" t="s">
        <v>17</v>
      </c>
      <c r="E34" s="24" t="s">
        <v>7</v>
      </c>
      <c r="F34" s="24" t="s">
        <v>7</v>
      </c>
      <c r="G34" s="28" t="s">
        <v>7</v>
      </c>
      <c r="I34" s="16"/>
    </row>
    <row r="35" spans="1:21" s="5" customFormat="1" ht="15.75" x14ac:dyDescent="0.2">
      <c r="A35" s="23">
        <f>SUM(A34+B35)</f>
        <v>637</v>
      </c>
      <c r="B35" s="24">
        <v>0</v>
      </c>
      <c r="C35" s="35"/>
      <c r="D35" s="26" t="s">
        <v>7</v>
      </c>
      <c r="E35" s="24"/>
      <c r="F35" s="24"/>
      <c r="G35" s="56"/>
      <c r="I35" s="15"/>
    </row>
    <row r="36" spans="1:21" s="5" customFormat="1" ht="15.75" x14ac:dyDescent="0.2">
      <c r="A36" s="23">
        <f>SUM(A34+B36)</f>
        <v>637</v>
      </c>
      <c r="B36" s="24">
        <v>0</v>
      </c>
      <c r="C36" s="25" t="s">
        <v>7</v>
      </c>
      <c r="D36" s="26" t="s">
        <v>7</v>
      </c>
      <c r="E36" s="24"/>
      <c r="F36" s="24"/>
      <c r="G36" s="56"/>
      <c r="I36" s="15"/>
    </row>
    <row r="37" spans="1:21" s="5" customFormat="1" ht="15.75" x14ac:dyDescent="0.2">
      <c r="A37" s="23">
        <f>SUM(A34+B37)</f>
        <v>637</v>
      </c>
      <c r="B37" s="24">
        <v>0</v>
      </c>
      <c r="C37" s="25"/>
      <c r="D37" s="26" t="s">
        <v>60</v>
      </c>
      <c r="E37" s="24"/>
      <c r="F37" s="24"/>
      <c r="G37" s="56"/>
      <c r="I37" s="15"/>
    </row>
    <row r="38" spans="1:21" s="5" customFormat="1" ht="15.75" customHeight="1" x14ac:dyDescent="0.2">
      <c r="A38" s="23">
        <f>SUM(A34+B38)</f>
        <v>637</v>
      </c>
      <c r="B38" s="24">
        <v>0</v>
      </c>
      <c r="C38" s="25"/>
      <c r="D38" s="26" t="s">
        <v>7</v>
      </c>
      <c r="E38" s="24"/>
      <c r="F38" s="24"/>
      <c r="G38" s="56"/>
      <c r="I38" s="15"/>
    </row>
    <row r="39" spans="1:21" s="5" customFormat="1" ht="15.75" customHeight="1" x14ac:dyDescent="0.2">
      <c r="A39" s="23">
        <f>SUM(A34+B39)</f>
        <v>637</v>
      </c>
      <c r="B39" s="24">
        <v>0</v>
      </c>
      <c r="C39" s="25" t="s">
        <v>7</v>
      </c>
      <c r="D39" s="26" t="s">
        <v>7</v>
      </c>
      <c r="E39" s="24"/>
      <c r="F39" s="24"/>
      <c r="G39" s="56"/>
      <c r="I39" s="15"/>
    </row>
    <row r="40" spans="1:21" s="5" customFormat="1" ht="15.75" customHeight="1" x14ac:dyDescent="0.2">
      <c r="A40" s="23">
        <f>SUM(A34+B40)</f>
        <v>637</v>
      </c>
      <c r="B40" s="24">
        <v>0</v>
      </c>
      <c r="C40" s="25"/>
      <c r="D40" s="26" t="s">
        <v>7</v>
      </c>
      <c r="E40" s="24"/>
      <c r="F40" s="24"/>
      <c r="G40" s="29"/>
      <c r="I40" s="10"/>
    </row>
    <row r="41" spans="1:21" s="5" customFormat="1" ht="15.75" x14ac:dyDescent="0.2">
      <c r="A41" s="36"/>
      <c r="B41" s="37" t="s">
        <v>7</v>
      </c>
      <c r="C41" s="37"/>
      <c r="D41" s="26" t="s">
        <v>7</v>
      </c>
      <c r="E41" s="24"/>
      <c r="F41" s="24"/>
      <c r="G41" s="29"/>
      <c r="I41" s="10"/>
    </row>
    <row r="42" spans="1:21" s="5" customFormat="1" ht="15.75" x14ac:dyDescent="0.2">
      <c r="A42" s="23">
        <f>SUM(A34+B42)</f>
        <v>637</v>
      </c>
      <c r="B42" s="24">
        <v>0</v>
      </c>
      <c r="C42" s="37"/>
      <c r="D42" s="26" t="s">
        <v>53</v>
      </c>
      <c r="E42" s="24" t="s">
        <v>7</v>
      </c>
      <c r="F42" s="24"/>
      <c r="G42" s="29" t="s">
        <v>7</v>
      </c>
      <c r="I42" s="10"/>
    </row>
    <row r="43" spans="1:21" s="5" customFormat="1" ht="15.75" x14ac:dyDescent="0.2">
      <c r="A43" s="23"/>
      <c r="B43" s="24"/>
      <c r="C43" s="38"/>
      <c r="D43" s="26" t="s">
        <v>52</v>
      </c>
      <c r="E43" s="24"/>
      <c r="F43" s="24"/>
      <c r="G43" s="28" t="s">
        <v>7</v>
      </c>
      <c r="I43" s="10"/>
    </row>
    <row r="44" spans="1:21" s="5" customFormat="1" ht="16.5" thickBot="1" x14ac:dyDescent="0.25">
      <c r="A44" s="31"/>
      <c r="B44" s="32"/>
      <c r="C44" s="33" t="s">
        <v>7</v>
      </c>
      <c r="D44" s="40" t="s">
        <v>54</v>
      </c>
      <c r="E44" s="32"/>
      <c r="F44" s="32"/>
      <c r="G44" s="34"/>
      <c r="I44" s="10"/>
    </row>
    <row r="45" spans="1:21" s="5" customFormat="1" ht="15.75" x14ac:dyDescent="0.2">
      <c r="A45" s="41" t="s">
        <v>57</v>
      </c>
      <c r="B45" s="19"/>
      <c r="C45" s="19"/>
      <c r="D45" s="39" t="s">
        <v>7</v>
      </c>
      <c r="E45" s="21"/>
      <c r="F45" s="19"/>
      <c r="G45" s="22"/>
      <c r="I45" s="10"/>
    </row>
    <row r="46" spans="1:21" s="5" customFormat="1" ht="15.75" x14ac:dyDescent="0.2">
      <c r="A46" s="23">
        <f>A42</f>
        <v>637</v>
      </c>
      <c r="B46" s="24">
        <v>0</v>
      </c>
      <c r="C46" s="25">
        <v>0.33333333333333331</v>
      </c>
      <c r="D46" s="26" t="s">
        <v>17</v>
      </c>
      <c r="E46" s="24"/>
      <c r="F46" s="24"/>
      <c r="G46" s="28" t="s">
        <v>7</v>
      </c>
      <c r="I46" s="11"/>
      <c r="P46" s="12"/>
      <c r="Q46" s="12"/>
      <c r="R46" s="13"/>
      <c r="S46" s="13"/>
      <c r="T46" s="14"/>
      <c r="U46" s="14"/>
    </row>
    <row r="47" spans="1:21" s="5" customFormat="1" ht="15.75" x14ac:dyDescent="0.2">
      <c r="A47" s="23">
        <f>SUM(A46+B47)</f>
        <v>637</v>
      </c>
      <c r="B47" s="24">
        <v>0</v>
      </c>
      <c r="C47" s="25"/>
      <c r="D47" s="26" t="s">
        <v>7</v>
      </c>
      <c r="E47" s="24"/>
      <c r="F47" s="24"/>
      <c r="G47" s="29"/>
      <c r="I47" s="11"/>
      <c r="P47" s="12"/>
      <c r="Q47" s="12"/>
      <c r="R47" s="13"/>
      <c r="S47" s="13"/>
      <c r="T47" s="14"/>
      <c r="U47" s="14"/>
    </row>
    <row r="48" spans="1:21" s="5" customFormat="1" ht="15.75" x14ac:dyDescent="0.2">
      <c r="A48" s="23">
        <f>SUM(A46+B48)</f>
        <v>637</v>
      </c>
      <c r="B48" s="24">
        <v>0</v>
      </c>
      <c r="C48" s="25"/>
      <c r="D48" s="26" t="s">
        <v>7</v>
      </c>
      <c r="E48" s="24"/>
      <c r="F48" s="24"/>
      <c r="G48" s="29"/>
      <c r="I48" s="11"/>
      <c r="P48" s="12"/>
      <c r="Q48" s="12"/>
      <c r="R48" s="13"/>
      <c r="S48" s="13"/>
      <c r="T48" s="14"/>
      <c r="U48" s="14"/>
    </row>
    <row r="49" spans="1:21" s="5" customFormat="1" ht="15.75" x14ac:dyDescent="0.2">
      <c r="A49" s="23">
        <f>SUM(A46+B49)</f>
        <v>637</v>
      </c>
      <c r="B49" s="24">
        <v>0</v>
      </c>
      <c r="C49" s="25"/>
      <c r="D49" s="26" t="s">
        <v>60</v>
      </c>
      <c r="E49" s="24"/>
      <c r="F49" s="24"/>
      <c r="G49" s="29"/>
      <c r="I49" s="11"/>
      <c r="P49" s="12"/>
      <c r="Q49" s="12"/>
      <c r="R49" s="13"/>
      <c r="S49" s="13"/>
      <c r="T49" s="14"/>
      <c r="U49" s="14"/>
    </row>
    <row r="50" spans="1:21" s="5" customFormat="1" ht="15.75" x14ac:dyDescent="0.2">
      <c r="A50" s="23">
        <f>SUM(A46+B50)</f>
        <v>637</v>
      </c>
      <c r="B50" s="24">
        <v>0</v>
      </c>
      <c r="C50" s="25"/>
      <c r="D50" s="26" t="s">
        <v>7</v>
      </c>
      <c r="E50" s="24"/>
      <c r="F50" s="24"/>
      <c r="G50" s="29"/>
      <c r="I50" s="11"/>
      <c r="P50" s="12"/>
      <c r="Q50" s="12"/>
      <c r="R50" s="13"/>
      <c r="S50" s="13"/>
      <c r="T50" s="14"/>
      <c r="U50" s="14"/>
    </row>
    <row r="51" spans="1:21" s="5" customFormat="1" ht="15.75" x14ac:dyDescent="0.2">
      <c r="A51" s="23">
        <f>SUM(A46+B51)</f>
        <v>637</v>
      </c>
      <c r="B51" s="24">
        <v>0</v>
      </c>
      <c r="C51" s="25"/>
      <c r="D51" s="26" t="s">
        <v>7</v>
      </c>
      <c r="E51" s="24"/>
      <c r="F51" s="24"/>
      <c r="G51" s="29"/>
      <c r="I51" s="11"/>
      <c r="P51" s="12"/>
      <c r="Q51" s="12"/>
      <c r="R51" s="13"/>
      <c r="S51" s="13"/>
      <c r="T51" s="14"/>
      <c r="U51" s="14"/>
    </row>
    <row r="52" spans="1:21" s="5" customFormat="1" ht="15.75" x14ac:dyDescent="0.2">
      <c r="A52" s="23">
        <f>SUM(A46+B52)</f>
        <v>637</v>
      </c>
      <c r="B52" s="24">
        <v>0</v>
      </c>
      <c r="C52" s="25"/>
      <c r="D52" s="26" t="s">
        <v>7</v>
      </c>
      <c r="E52" s="24"/>
      <c r="F52" s="24"/>
      <c r="G52" s="29"/>
      <c r="I52" s="11"/>
      <c r="P52" s="12"/>
      <c r="Q52" s="12"/>
      <c r="R52" s="13"/>
      <c r="S52" s="13"/>
      <c r="T52" s="14"/>
      <c r="U52" s="14"/>
    </row>
    <row r="53" spans="1:21" s="5" customFormat="1" ht="15.75" x14ac:dyDescent="0.2">
      <c r="A53" s="23"/>
      <c r="B53" s="24" t="s">
        <v>7</v>
      </c>
      <c r="C53" s="25"/>
      <c r="D53" s="26" t="s">
        <v>7</v>
      </c>
      <c r="E53" s="24"/>
      <c r="F53" s="24"/>
      <c r="G53" s="28"/>
      <c r="I53" s="11"/>
      <c r="P53" s="12"/>
      <c r="Q53" s="12"/>
      <c r="R53" s="13"/>
      <c r="S53" s="13"/>
      <c r="T53" s="14"/>
      <c r="U53" s="14"/>
    </row>
    <row r="54" spans="1:21" s="5" customFormat="1" ht="15.75" x14ac:dyDescent="0.2">
      <c r="A54" s="23">
        <f>SUM(A46+B54)</f>
        <v>637</v>
      </c>
      <c r="B54" s="24">
        <v>0</v>
      </c>
      <c r="C54" s="25"/>
      <c r="D54" s="26" t="s">
        <v>53</v>
      </c>
      <c r="E54" s="24" t="s">
        <v>7</v>
      </c>
      <c r="F54" s="24"/>
      <c r="G54" s="29" t="s">
        <v>7</v>
      </c>
      <c r="I54" s="11"/>
      <c r="P54" s="12"/>
      <c r="Q54" s="12"/>
      <c r="R54" s="13"/>
      <c r="S54" s="13"/>
      <c r="T54" s="14"/>
      <c r="U54" s="14"/>
    </row>
    <row r="55" spans="1:21" s="5" customFormat="1" ht="15.75" x14ac:dyDescent="0.2">
      <c r="A55" s="23"/>
      <c r="B55" s="24"/>
      <c r="C55" s="25"/>
      <c r="D55" s="26" t="s">
        <v>52</v>
      </c>
      <c r="E55" s="24"/>
      <c r="F55" s="24"/>
      <c r="G55" s="28" t="s">
        <v>7</v>
      </c>
      <c r="I55" s="10"/>
      <c r="P55" s="12"/>
      <c r="Q55" s="12"/>
      <c r="R55" s="13"/>
      <c r="S55" s="13"/>
      <c r="T55" s="14"/>
      <c r="U55" s="14"/>
    </row>
    <row r="56" spans="1:21" s="5" customFormat="1" ht="16.5" thickBot="1" x14ac:dyDescent="0.25">
      <c r="A56" s="31"/>
      <c r="B56" s="32"/>
      <c r="C56" s="33" t="s">
        <v>7</v>
      </c>
      <c r="D56" s="40" t="s">
        <v>54</v>
      </c>
      <c r="E56" s="32"/>
      <c r="F56" s="32"/>
      <c r="G56" s="34"/>
      <c r="I56" s="10"/>
    </row>
    <row r="57" spans="1:21" s="5" customFormat="1" ht="15.75" x14ac:dyDescent="0.2">
      <c r="A57" s="41" t="s">
        <v>58</v>
      </c>
      <c r="B57" s="19"/>
      <c r="C57" s="19"/>
      <c r="D57" s="39" t="s">
        <v>7</v>
      </c>
      <c r="E57" s="21"/>
      <c r="F57" s="19"/>
      <c r="G57" s="22"/>
      <c r="I57" s="10"/>
    </row>
    <row r="58" spans="1:21" s="5" customFormat="1" ht="15.75" x14ac:dyDescent="0.2">
      <c r="A58" s="23">
        <f>A54</f>
        <v>637</v>
      </c>
      <c r="B58" s="24">
        <v>0</v>
      </c>
      <c r="C58" s="25">
        <v>0.33333333333333331</v>
      </c>
      <c r="D58" s="26" t="s">
        <v>18</v>
      </c>
      <c r="E58" s="24" t="s">
        <v>7</v>
      </c>
      <c r="F58" s="24" t="s">
        <v>7</v>
      </c>
      <c r="G58" s="28" t="s">
        <v>7</v>
      </c>
      <c r="I58" s="10"/>
    </row>
    <row r="59" spans="1:21" s="5" customFormat="1" ht="15.75" x14ac:dyDescent="0.2">
      <c r="A59" s="23">
        <f t="shared" ref="A59" si="0">SUM(A58+B59)</f>
        <v>714</v>
      </c>
      <c r="B59" s="24">
        <v>77</v>
      </c>
      <c r="C59" s="25" t="s">
        <v>7</v>
      </c>
      <c r="D59" s="43" t="s">
        <v>37</v>
      </c>
      <c r="E59" s="24">
        <v>77</v>
      </c>
      <c r="F59" s="24">
        <v>77</v>
      </c>
      <c r="G59" s="29"/>
      <c r="I59" s="10"/>
    </row>
    <row r="60" spans="1:21" s="5" customFormat="1" ht="15.75" x14ac:dyDescent="0.2">
      <c r="A60" s="23">
        <f>SUM(A58+B60)</f>
        <v>805</v>
      </c>
      <c r="B60" s="24">
        <v>168</v>
      </c>
      <c r="C60" s="25" t="s">
        <v>7</v>
      </c>
      <c r="D60" s="43" t="s">
        <v>38</v>
      </c>
      <c r="E60" s="24">
        <v>91</v>
      </c>
      <c r="F60" s="24">
        <v>91</v>
      </c>
      <c r="G60" s="29" t="s">
        <v>39</v>
      </c>
      <c r="I60" s="10"/>
    </row>
    <row r="61" spans="1:21" s="5" customFormat="1" ht="15.75" x14ac:dyDescent="0.2">
      <c r="A61" s="23">
        <f>SUM(A58+B61)</f>
        <v>806</v>
      </c>
      <c r="B61" s="24">
        <v>169</v>
      </c>
      <c r="C61" s="25" t="s">
        <v>7</v>
      </c>
      <c r="D61" s="44" t="s">
        <v>41</v>
      </c>
      <c r="E61" s="24">
        <v>1</v>
      </c>
      <c r="F61" s="24"/>
      <c r="G61" s="29" t="s">
        <v>40</v>
      </c>
      <c r="I61" s="10"/>
    </row>
    <row r="62" spans="1:21" s="5" customFormat="1" ht="15.75" x14ac:dyDescent="0.2">
      <c r="A62" s="23">
        <f>SUM(A58+B62)</f>
        <v>894</v>
      </c>
      <c r="B62" s="24">
        <v>257</v>
      </c>
      <c r="C62" s="25" t="s">
        <v>7</v>
      </c>
      <c r="D62" s="43" t="s">
        <v>42</v>
      </c>
      <c r="E62" s="24">
        <v>88</v>
      </c>
      <c r="F62" s="24">
        <v>89</v>
      </c>
      <c r="G62" s="29" t="s">
        <v>13</v>
      </c>
      <c r="I62" s="10"/>
    </row>
    <row r="63" spans="1:21" s="5" customFormat="1" ht="15.75" x14ac:dyDescent="0.2">
      <c r="A63" s="23">
        <f>SUM(A58+B63)</f>
        <v>960</v>
      </c>
      <c r="B63" s="24">
        <v>323</v>
      </c>
      <c r="C63" s="25" t="s">
        <v>7</v>
      </c>
      <c r="D63" s="43" t="s">
        <v>43</v>
      </c>
      <c r="E63" s="24">
        <v>56</v>
      </c>
      <c r="F63" s="24">
        <v>56</v>
      </c>
      <c r="G63" s="29" t="s">
        <v>44</v>
      </c>
      <c r="I63" s="11"/>
      <c r="P63" s="12"/>
      <c r="Q63" s="12"/>
      <c r="R63" s="13"/>
      <c r="S63" s="13"/>
      <c r="T63" s="14"/>
      <c r="U63" s="14"/>
    </row>
    <row r="64" spans="1:21" s="5" customFormat="1" ht="15.75" x14ac:dyDescent="0.2">
      <c r="A64" s="23">
        <f>SUM(A58+B64)</f>
        <v>979</v>
      </c>
      <c r="B64" s="24">
        <v>342</v>
      </c>
      <c r="C64" s="25"/>
      <c r="D64" s="42" t="s">
        <v>62</v>
      </c>
      <c r="E64" s="24">
        <v>19</v>
      </c>
      <c r="F64" s="24"/>
      <c r="G64" s="29"/>
      <c r="I64" s="11"/>
      <c r="P64" s="12"/>
      <c r="Q64" s="12"/>
      <c r="R64" s="13"/>
      <c r="S64" s="13"/>
      <c r="T64" s="14"/>
      <c r="U64" s="14"/>
    </row>
    <row r="65" spans="1:21" s="5" customFormat="1" ht="15.75" x14ac:dyDescent="0.2">
      <c r="A65" s="23">
        <f>SUM(A58+B65)</f>
        <v>980</v>
      </c>
      <c r="B65" s="24">
        <v>343</v>
      </c>
      <c r="C65" s="25" t="s">
        <v>7</v>
      </c>
      <c r="D65" s="43" t="s">
        <v>45</v>
      </c>
      <c r="E65" s="24">
        <v>1</v>
      </c>
      <c r="F65" s="24">
        <v>20</v>
      </c>
      <c r="G65" s="29" t="s">
        <v>8</v>
      </c>
      <c r="I65" s="11"/>
      <c r="P65" s="12"/>
      <c r="Q65" s="12"/>
      <c r="R65" s="13"/>
      <c r="S65" s="13"/>
      <c r="T65" s="14"/>
      <c r="U65" s="14"/>
    </row>
    <row r="66" spans="1:21" s="5" customFormat="1" ht="15.75" x14ac:dyDescent="0.2">
      <c r="A66" s="23">
        <f>SUM(A58+B66)</f>
        <v>981</v>
      </c>
      <c r="B66" s="24">
        <v>344</v>
      </c>
      <c r="C66" s="25" t="s">
        <v>7</v>
      </c>
      <c r="D66" s="26" t="s">
        <v>19</v>
      </c>
      <c r="E66" s="24">
        <v>1</v>
      </c>
      <c r="F66" s="24"/>
      <c r="G66" s="29"/>
      <c r="I66" s="11"/>
      <c r="P66" s="12"/>
      <c r="Q66" s="12"/>
      <c r="R66" s="13"/>
      <c r="S66" s="13"/>
      <c r="T66" s="14"/>
      <c r="U66" s="14"/>
    </row>
    <row r="67" spans="1:21" s="5" customFormat="1" ht="15.75" x14ac:dyDescent="0.2">
      <c r="A67" s="23"/>
      <c r="B67" s="24"/>
      <c r="C67" s="25"/>
      <c r="D67" s="26"/>
      <c r="E67" s="24"/>
      <c r="F67" s="24"/>
      <c r="G67" s="29"/>
      <c r="I67" s="11"/>
      <c r="P67" s="12"/>
      <c r="Q67" s="12"/>
      <c r="R67" s="13"/>
      <c r="S67" s="13"/>
      <c r="T67" s="14"/>
      <c r="U67" s="14"/>
    </row>
    <row r="68" spans="1:21" s="5" customFormat="1" ht="15.75" x14ac:dyDescent="0.2">
      <c r="A68" s="23" t="s">
        <v>7</v>
      </c>
      <c r="B68" s="24" t="s">
        <v>7</v>
      </c>
      <c r="C68" s="25" t="s">
        <v>7</v>
      </c>
      <c r="D68" s="26" t="s">
        <v>21</v>
      </c>
      <c r="E68" s="24"/>
      <c r="F68" s="24"/>
      <c r="G68" s="28" t="s">
        <v>68</v>
      </c>
      <c r="I68" s="11"/>
      <c r="P68" s="12"/>
      <c r="Q68" s="12"/>
      <c r="R68" s="13"/>
      <c r="S68" s="13"/>
      <c r="T68" s="14"/>
      <c r="U68" s="14"/>
    </row>
    <row r="69" spans="1:21" s="5" customFormat="1" ht="15.75" x14ac:dyDescent="0.2">
      <c r="A69" s="23">
        <f>SUM(A58+B69)</f>
        <v>981</v>
      </c>
      <c r="B69" s="24">
        <v>344</v>
      </c>
      <c r="C69" s="25"/>
      <c r="D69" s="26" t="s">
        <v>22</v>
      </c>
      <c r="E69" s="24"/>
      <c r="F69" s="24"/>
      <c r="G69" s="28" t="s">
        <v>7</v>
      </c>
      <c r="I69" s="11"/>
      <c r="P69" s="12"/>
      <c r="Q69" s="12"/>
      <c r="R69" s="13"/>
      <c r="S69" s="13"/>
      <c r="T69" s="14"/>
      <c r="U69" s="14"/>
    </row>
    <row r="70" spans="1:21" s="5" customFormat="1" ht="15.75" x14ac:dyDescent="0.2">
      <c r="A70" s="23"/>
      <c r="B70" s="24"/>
      <c r="C70" s="25"/>
      <c r="D70" s="80" t="s">
        <v>46</v>
      </c>
      <c r="E70" s="79"/>
      <c r="F70" s="79"/>
      <c r="G70" s="87" t="s">
        <v>212</v>
      </c>
      <c r="I70" s="11"/>
      <c r="P70" s="12"/>
      <c r="Q70" s="12"/>
      <c r="R70" s="13"/>
      <c r="S70" s="13"/>
      <c r="T70" s="14"/>
      <c r="U70" s="14"/>
    </row>
    <row r="71" spans="1:21" s="5" customFormat="1" ht="16.5" thickBot="1" x14ac:dyDescent="0.25">
      <c r="A71" s="31"/>
      <c r="B71" s="32"/>
      <c r="C71" s="58"/>
      <c r="D71" s="90"/>
      <c r="E71" s="90"/>
      <c r="F71" s="90"/>
      <c r="G71" s="91"/>
      <c r="I71" s="11"/>
      <c r="P71" s="12"/>
      <c r="Q71" s="12"/>
      <c r="R71" s="13"/>
      <c r="S71" s="13"/>
      <c r="T71" s="14"/>
      <c r="U71" s="14"/>
    </row>
    <row r="72" spans="1:21" s="5" customFormat="1" ht="15.75" x14ac:dyDescent="0.25">
      <c r="A72" s="41" t="s">
        <v>59</v>
      </c>
      <c r="B72" s="19"/>
      <c r="C72" s="21"/>
      <c r="D72" s="19"/>
      <c r="E72" s="21"/>
      <c r="F72" s="19"/>
      <c r="G72" s="22"/>
      <c r="K72" s="17"/>
    </row>
    <row r="73" spans="1:21" s="5" customFormat="1" ht="15.75" x14ac:dyDescent="0.2">
      <c r="A73" s="23">
        <f>A69</f>
        <v>981</v>
      </c>
      <c r="B73" s="24">
        <v>0</v>
      </c>
      <c r="C73" s="25">
        <v>0.33333333333333331</v>
      </c>
      <c r="D73" s="26" t="s">
        <v>20</v>
      </c>
      <c r="E73" s="24" t="s">
        <v>7</v>
      </c>
      <c r="F73" s="24" t="s">
        <v>7</v>
      </c>
      <c r="G73" s="28" t="s">
        <v>7</v>
      </c>
      <c r="I73" s="15"/>
    </row>
    <row r="74" spans="1:21" s="5" customFormat="1" ht="15.75" x14ac:dyDescent="0.2">
      <c r="A74" s="23">
        <f>SUM(A73+B74)</f>
        <v>1080</v>
      </c>
      <c r="B74" s="24">
        <v>99</v>
      </c>
      <c r="C74" s="25"/>
      <c r="D74" s="43" t="s">
        <v>66</v>
      </c>
      <c r="E74" s="24">
        <v>99</v>
      </c>
      <c r="F74" s="24">
        <v>99</v>
      </c>
      <c r="G74" s="57" t="s">
        <v>10</v>
      </c>
      <c r="I74" s="15"/>
    </row>
    <row r="75" spans="1:21" s="5" customFormat="1" ht="15.75" x14ac:dyDescent="0.2">
      <c r="A75" s="23">
        <f>SUM(A73+B75)</f>
        <v>1085</v>
      </c>
      <c r="B75" s="24">
        <v>104</v>
      </c>
      <c r="C75" s="25"/>
      <c r="D75" s="42" t="s">
        <v>65</v>
      </c>
      <c r="E75" s="24">
        <v>5</v>
      </c>
      <c r="F75" s="24"/>
      <c r="G75" s="57" t="s">
        <v>25</v>
      </c>
      <c r="I75" s="15"/>
    </row>
    <row r="76" spans="1:21" s="5" customFormat="1" ht="15.75" x14ac:dyDescent="0.2">
      <c r="A76" s="23">
        <f>SUM(A73+B76)</f>
        <v>1174</v>
      </c>
      <c r="B76" s="24">
        <v>193</v>
      </c>
      <c r="C76" s="25"/>
      <c r="D76" s="44" t="s">
        <v>48</v>
      </c>
      <c r="E76" s="24">
        <v>89</v>
      </c>
      <c r="F76" s="24" t="s">
        <v>7</v>
      </c>
      <c r="G76" s="57" t="s">
        <v>49</v>
      </c>
      <c r="I76" s="15"/>
    </row>
    <row r="77" spans="1:21" s="5" customFormat="1" ht="15.75" x14ac:dyDescent="0.2">
      <c r="A77" s="23">
        <f>SUM(A73+B77)</f>
        <v>1174</v>
      </c>
      <c r="B77" s="24">
        <v>193</v>
      </c>
      <c r="C77" s="25"/>
      <c r="D77" s="43" t="s">
        <v>47</v>
      </c>
      <c r="E77" s="24">
        <v>0</v>
      </c>
      <c r="F77" s="24">
        <v>94</v>
      </c>
      <c r="G77" s="57" t="s">
        <v>12</v>
      </c>
      <c r="I77" s="15"/>
    </row>
    <row r="78" spans="1:21" s="5" customFormat="1" ht="15.75" x14ac:dyDescent="0.2">
      <c r="A78" s="23">
        <f>SUM(A73+B78)</f>
        <v>1278</v>
      </c>
      <c r="B78" s="24">
        <v>297</v>
      </c>
      <c r="C78" s="25"/>
      <c r="D78" s="42" t="s">
        <v>67</v>
      </c>
      <c r="E78" s="24">
        <v>104</v>
      </c>
      <c r="F78" s="24"/>
      <c r="G78" s="56"/>
      <c r="I78" s="15"/>
    </row>
    <row r="79" spans="1:21" s="5" customFormat="1" ht="15.75" x14ac:dyDescent="0.2">
      <c r="A79" s="23" t="s">
        <v>7</v>
      </c>
      <c r="B79" s="24" t="s">
        <v>7</v>
      </c>
      <c r="C79" s="25" t="s">
        <v>7</v>
      </c>
      <c r="D79" s="26" t="s">
        <v>7</v>
      </c>
      <c r="E79" s="24"/>
      <c r="F79" s="24"/>
      <c r="G79" s="56"/>
      <c r="I79" s="15"/>
    </row>
    <row r="80" spans="1:21" s="5" customFormat="1" ht="15.75" x14ac:dyDescent="0.2">
      <c r="A80" s="23">
        <f>SUM(A73+B80)</f>
        <v>1278</v>
      </c>
      <c r="B80" s="24">
        <v>297</v>
      </c>
      <c r="C80" s="25"/>
      <c r="D80" s="26" t="s">
        <v>7</v>
      </c>
      <c r="E80" s="24"/>
      <c r="F80" s="24"/>
      <c r="G80" s="56"/>
      <c r="I80" s="15"/>
    </row>
    <row r="81" spans="1:9" s="5" customFormat="1" ht="15.75" x14ac:dyDescent="0.2">
      <c r="A81" s="23" t="s">
        <v>7</v>
      </c>
      <c r="B81" s="24" t="s">
        <v>7</v>
      </c>
      <c r="C81" s="25"/>
      <c r="D81" s="26" t="s">
        <v>7</v>
      </c>
      <c r="E81" s="24"/>
      <c r="F81" s="24"/>
      <c r="G81" s="56"/>
      <c r="I81" s="15"/>
    </row>
    <row r="82" spans="1:9" s="5" customFormat="1" ht="16.5" thickBot="1" x14ac:dyDescent="0.25">
      <c r="A82" s="31" t="s">
        <v>7</v>
      </c>
      <c r="B82" s="32" t="s">
        <v>7</v>
      </c>
      <c r="C82" s="58"/>
      <c r="D82" s="40" t="s">
        <v>7</v>
      </c>
      <c r="E82" s="32"/>
      <c r="F82" s="32"/>
      <c r="G82" s="45"/>
      <c r="I82" s="10"/>
    </row>
  </sheetData>
  <mergeCells count="2">
    <mergeCell ref="A1:G1"/>
    <mergeCell ref="A2:B2"/>
  </mergeCells>
  <hyperlinks>
    <hyperlink ref="G31" r:id="rId1" xr:uid="{69026D7F-1469-4E72-AD8B-7D1A13F8F335}"/>
    <hyperlink ref="G70" r:id="rId2" xr:uid="{1AFA68FE-90E4-4EBC-8926-8160A35BDE7D}"/>
    <hyperlink ref="G18" r:id="rId3" xr:uid="{AD0FFE93-E7E5-4648-AA51-78004BA91E1F}"/>
  </hyperlinks>
  <printOptions horizontalCentered="1"/>
  <pageMargins left="0.25" right="0.25" top="0.75" bottom="0.75" header="0.3" footer="0.3"/>
  <pageSetup scale="74" fitToHeight="3" orientation="landscape" r:id="rId4"/>
  <headerFooter>
    <oddFooter>&amp;L&amp;"Arial,Regular"&amp;12  &amp;A&amp;C&amp;"Arial,Regular"&amp;12&amp;P  of  &amp;N&amp;R&amp;"Arial,Regular"&amp;12&amp;D</oddFooter>
  </headerFooter>
  <rowBreaks count="5" manualBreakCount="5">
    <brk id="19" max="6" man="1"/>
    <brk id="32" max="16383" man="1"/>
    <brk id="44" max="6" man="1"/>
    <brk id="56" max="6" man="1"/>
    <brk id="71" max="16383" man="1"/>
  </rowBreaks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41277-F684-4FE0-B711-FE7C0BFE0A7B}">
  <dimension ref="A3:B21"/>
  <sheetViews>
    <sheetView workbookViewId="0">
      <selection activeCell="B10" sqref="B10"/>
    </sheetView>
  </sheetViews>
  <sheetFormatPr defaultRowHeight="15" x14ac:dyDescent="0.25"/>
  <cols>
    <col min="1" max="1" width="12.28515625" bestFit="1" customWidth="1"/>
    <col min="2" max="2" width="55.140625" bestFit="1" customWidth="1"/>
  </cols>
  <sheetData>
    <row r="3" spans="1:2" x14ac:dyDescent="0.25">
      <c r="A3" s="59" t="s">
        <v>119</v>
      </c>
      <c r="B3" s="46" t="s">
        <v>117</v>
      </c>
    </row>
    <row r="4" spans="1:2" x14ac:dyDescent="0.25">
      <c r="B4" s="47" t="s">
        <v>116</v>
      </c>
    </row>
    <row r="6" spans="1:2" x14ac:dyDescent="0.25">
      <c r="A6" s="59" t="s">
        <v>120</v>
      </c>
      <c r="B6" s="46" t="s">
        <v>118</v>
      </c>
    </row>
    <row r="7" spans="1:2" x14ac:dyDescent="0.25">
      <c r="B7" s="47" t="s">
        <v>121</v>
      </c>
    </row>
    <row r="9" spans="1:2" x14ac:dyDescent="0.25">
      <c r="A9" s="59" t="s">
        <v>122</v>
      </c>
      <c r="B9" s="46" t="s">
        <v>123</v>
      </c>
    </row>
    <row r="10" spans="1:2" x14ac:dyDescent="0.25">
      <c r="B10" s="47" t="s">
        <v>130</v>
      </c>
    </row>
    <row r="11" spans="1:2" x14ac:dyDescent="0.25">
      <c r="B11" s="46" t="s">
        <v>131</v>
      </c>
    </row>
    <row r="13" spans="1:2" x14ac:dyDescent="0.25">
      <c r="A13" s="59" t="s">
        <v>124</v>
      </c>
      <c r="B13" s="46" t="s">
        <v>125</v>
      </c>
    </row>
    <row r="14" spans="1:2" x14ac:dyDescent="0.25">
      <c r="B14" s="60" t="s">
        <v>132</v>
      </c>
    </row>
    <row r="15" spans="1:2" x14ac:dyDescent="0.25">
      <c r="B15" s="46" t="s">
        <v>131</v>
      </c>
    </row>
    <row r="17" spans="1:2" x14ac:dyDescent="0.25">
      <c r="A17" s="59" t="s">
        <v>126</v>
      </c>
      <c r="B17" s="46" t="s">
        <v>127</v>
      </c>
    </row>
    <row r="18" spans="1:2" x14ac:dyDescent="0.25">
      <c r="B18" s="60" t="s">
        <v>134</v>
      </c>
    </row>
    <row r="20" spans="1:2" x14ac:dyDescent="0.25">
      <c r="A20" s="59" t="s">
        <v>129</v>
      </c>
      <c r="B20" s="46" t="s">
        <v>128</v>
      </c>
    </row>
    <row r="21" spans="1:2" x14ac:dyDescent="0.25">
      <c r="B21" s="47" t="s">
        <v>133</v>
      </c>
    </row>
  </sheetData>
  <hyperlinks>
    <hyperlink ref="B4" r:id="rId1" xr:uid="{90A5B0C0-189B-43CC-A0D5-227755231AD0}"/>
    <hyperlink ref="B7" r:id="rId2" xr:uid="{341F5252-6194-45A6-AC10-7847A361FEF6}"/>
    <hyperlink ref="B10" r:id="rId3" xr:uid="{D873E3AB-CFF2-4BB3-9ABF-E7AB7DEA4207}"/>
    <hyperlink ref="B14" r:id="rId4" xr:uid="{0569F7FE-0CA0-41F4-A15D-6671E21C8072}"/>
    <hyperlink ref="B21" r:id="rId5" xr:uid="{5342F2CC-A6D2-4973-B27D-3BD4F9431347}"/>
    <hyperlink ref="B18" r:id="rId6" xr:uid="{83B63FCE-19FF-4D4B-9CB0-72FDD9135A4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40848-5905-4292-8796-91F77869FB09}">
  <dimension ref="A3:O59"/>
  <sheetViews>
    <sheetView tabSelected="1" zoomScaleNormal="100" workbookViewId="0">
      <pane xSplit="1" ySplit="3" topLeftCell="B35" activePane="bottomRight" state="frozen"/>
      <selection pane="topRight" activeCell="B1" sqref="B1"/>
      <selection pane="bottomLeft" activeCell="A3" sqref="A3"/>
      <selection pane="bottomRight" activeCell="G44" sqref="G44"/>
    </sheetView>
  </sheetViews>
  <sheetFormatPr defaultRowHeight="15" x14ac:dyDescent="0.25"/>
  <cols>
    <col min="1" max="1" width="9.140625" style="46"/>
    <col min="2" max="2" width="18.28515625" bestFit="1" customWidth="1"/>
    <col min="3" max="3" width="40.85546875" bestFit="1" customWidth="1"/>
    <col min="4" max="4" width="9.140625" style="46"/>
    <col min="5" max="5" width="3.42578125" customWidth="1"/>
    <col min="6" max="12" width="9.140625" style="46"/>
    <col min="13" max="13" width="9.42578125" style="46" bestFit="1" customWidth="1"/>
    <col min="14" max="14" width="9.140625" style="46"/>
    <col min="15" max="15" width="22.85546875" bestFit="1" customWidth="1"/>
  </cols>
  <sheetData>
    <row r="3" spans="1:15" x14ac:dyDescent="0.25">
      <c r="A3" s="48"/>
      <c r="B3" s="48" t="s">
        <v>74</v>
      </c>
      <c r="C3" s="48" t="s">
        <v>75</v>
      </c>
      <c r="D3" s="48" t="s">
        <v>164</v>
      </c>
      <c r="F3" s="66" t="s">
        <v>194</v>
      </c>
      <c r="G3" s="66" t="s">
        <v>195</v>
      </c>
      <c r="H3" s="66" t="s">
        <v>196</v>
      </c>
      <c r="I3" s="66" t="s">
        <v>197</v>
      </c>
      <c r="J3" s="66" t="s">
        <v>198</v>
      </c>
      <c r="K3" s="66" t="s">
        <v>199</v>
      </c>
      <c r="L3" s="66" t="s">
        <v>200</v>
      </c>
      <c r="M3" s="66" t="s">
        <v>201</v>
      </c>
    </row>
    <row r="4" spans="1:15" x14ac:dyDescent="0.25">
      <c r="A4" s="48"/>
      <c r="B4" s="49"/>
      <c r="C4" s="49"/>
      <c r="D4" s="48"/>
    </row>
    <row r="5" spans="1:15" x14ac:dyDescent="0.25">
      <c r="A5" s="48">
        <v>1</v>
      </c>
      <c r="B5" s="49" t="s">
        <v>143</v>
      </c>
      <c r="C5" s="50" t="s">
        <v>148</v>
      </c>
      <c r="D5" s="48" t="s">
        <v>165</v>
      </c>
      <c r="F5" s="88" t="s">
        <v>165</v>
      </c>
      <c r="O5" s="89" t="s">
        <v>217</v>
      </c>
    </row>
    <row r="6" spans="1:15" x14ac:dyDescent="0.25">
      <c r="A6" s="48">
        <v>2</v>
      </c>
      <c r="B6" s="49" t="s">
        <v>90</v>
      </c>
      <c r="C6" s="50" t="s">
        <v>111</v>
      </c>
      <c r="D6" s="48" t="s">
        <v>165</v>
      </c>
      <c r="F6" s="67" t="s">
        <v>165</v>
      </c>
      <c r="O6" s="69" t="s">
        <v>208</v>
      </c>
    </row>
    <row r="7" spans="1:15" x14ac:dyDescent="0.25">
      <c r="A7" s="48">
        <v>3</v>
      </c>
      <c r="B7" s="49" t="s">
        <v>86</v>
      </c>
      <c r="C7" s="50" t="s">
        <v>108</v>
      </c>
      <c r="D7" s="48" t="s">
        <v>165</v>
      </c>
      <c r="F7" s="67" t="s">
        <v>165</v>
      </c>
      <c r="O7" s="70" t="s">
        <v>209</v>
      </c>
    </row>
    <row r="8" spans="1:15" x14ac:dyDescent="0.25">
      <c r="A8" s="48">
        <v>4</v>
      </c>
      <c r="B8" s="49" t="s">
        <v>216</v>
      </c>
      <c r="C8" s="50" t="s">
        <v>108</v>
      </c>
      <c r="D8" s="48"/>
      <c r="F8" s="67" t="s">
        <v>165</v>
      </c>
      <c r="O8" s="73" t="s">
        <v>213</v>
      </c>
    </row>
    <row r="9" spans="1:15" x14ac:dyDescent="0.25">
      <c r="A9" s="48">
        <v>5</v>
      </c>
      <c r="B9" s="61" t="s">
        <v>101</v>
      </c>
      <c r="C9" s="62" t="s">
        <v>179</v>
      </c>
      <c r="D9" s="48" t="s">
        <v>165</v>
      </c>
      <c r="F9" s="67" t="s">
        <v>165</v>
      </c>
      <c r="O9" s="77" t="s">
        <v>210</v>
      </c>
    </row>
    <row r="10" spans="1:15" x14ac:dyDescent="0.25">
      <c r="A10" s="48">
        <v>6</v>
      </c>
      <c r="B10" s="61" t="s">
        <v>99</v>
      </c>
      <c r="C10" s="52" t="s">
        <v>100</v>
      </c>
      <c r="D10" s="48"/>
      <c r="F10" s="46" t="s">
        <v>165</v>
      </c>
    </row>
    <row r="11" spans="1:15" x14ac:dyDescent="0.25">
      <c r="A11" s="48">
        <v>7</v>
      </c>
      <c r="B11" s="49" t="s">
        <v>80</v>
      </c>
      <c r="C11" s="52" t="s">
        <v>105</v>
      </c>
      <c r="D11" s="48" t="s">
        <v>165</v>
      </c>
      <c r="G11" s="88" t="s">
        <v>165</v>
      </c>
    </row>
    <row r="12" spans="1:15" x14ac:dyDescent="0.25">
      <c r="A12" s="48">
        <v>8</v>
      </c>
      <c r="B12" s="49" t="s">
        <v>169</v>
      </c>
      <c r="C12" s="50" t="s">
        <v>176</v>
      </c>
      <c r="D12" s="48" t="s">
        <v>165</v>
      </c>
      <c r="G12" s="67" t="s">
        <v>165</v>
      </c>
    </row>
    <row r="13" spans="1:15" x14ac:dyDescent="0.25">
      <c r="A13" s="48">
        <v>9</v>
      </c>
      <c r="B13" s="49" t="s">
        <v>170</v>
      </c>
      <c r="C13" s="50" t="s">
        <v>177</v>
      </c>
      <c r="D13" s="48"/>
      <c r="G13" s="67" t="s">
        <v>165</v>
      </c>
      <c r="O13" t="s">
        <v>218</v>
      </c>
    </row>
    <row r="14" spans="1:15" x14ac:dyDescent="0.25">
      <c r="A14" s="48">
        <v>10</v>
      </c>
      <c r="B14" s="49" t="s">
        <v>149</v>
      </c>
      <c r="C14" s="50" t="s">
        <v>150</v>
      </c>
      <c r="D14" s="48" t="s">
        <v>165</v>
      </c>
      <c r="G14" s="67" t="s">
        <v>165</v>
      </c>
      <c r="K14" s="46" t="s">
        <v>7</v>
      </c>
      <c r="O14" t="s">
        <v>219</v>
      </c>
    </row>
    <row r="15" spans="1:15" x14ac:dyDescent="0.25">
      <c r="A15" s="48">
        <v>11</v>
      </c>
      <c r="B15" s="61" t="s">
        <v>151</v>
      </c>
      <c r="C15" s="50" t="s">
        <v>153</v>
      </c>
      <c r="D15" s="48"/>
      <c r="G15" s="67" t="s">
        <v>165</v>
      </c>
    </row>
    <row r="16" spans="1:15" x14ac:dyDescent="0.25">
      <c r="A16" s="48">
        <v>12</v>
      </c>
      <c r="B16" s="61" t="s">
        <v>152</v>
      </c>
      <c r="C16" s="50" t="s">
        <v>182</v>
      </c>
      <c r="D16" s="48"/>
      <c r="G16" s="46" t="s">
        <v>165</v>
      </c>
    </row>
    <row r="17" spans="1:10" x14ac:dyDescent="0.25">
      <c r="A17" s="48">
        <v>13</v>
      </c>
      <c r="B17" s="49" t="s">
        <v>138</v>
      </c>
      <c r="C17" s="50" t="s">
        <v>139</v>
      </c>
      <c r="D17" s="48" t="s">
        <v>165</v>
      </c>
      <c r="H17" s="88" t="s">
        <v>165</v>
      </c>
    </row>
    <row r="18" spans="1:10" x14ac:dyDescent="0.25">
      <c r="A18" s="48">
        <v>14</v>
      </c>
      <c r="B18" s="49" t="s">
        <v>162</v>
      </c>
      <c r="C18" s="50" t="s">
        <v>163</v>
      </c>
      <c r="D18" s="48" t="s">
        <v>165</v>
      </c>
      <c r="H18" s="67" t="s">
        <v>165</v>
      </c>
    </row>
    <row r="19" spans="1:10" x14ac:dyDescent="0.25">
      <c r="A19" s="48">
        <v>15</v>
      </c>
      <c r="B19" s="68" t="s">
        <v>155</v>
      </c>
      <c r="C19" s="71" t="s">
        <v>157</v>
      </c>
      <c r="D19" s="72"/>
      <c r="H19" s="67" t="s">
        <v>165</v>
      </c>
    </row>
    <row r="20" spans="1:10" x14ac:dyDescent="0.25">
      <c r="A20" s="48">
        <v>16</v>
      </c>
      <c r="B20" s="49" t="s">
        <v>180</v>
      </c>
      <c r="C20" s="50" t="s">
        <v>181</v>
      </c>
      <c r="D20" s="48"/>
      <c r="H20" s="67" t="s">
        <v>165</v>
      </c>
    </row>
    <row r="21" spans="1:10" x14ac:dyDescent="0.25">
      <c r="A21" s="48">
        <v>17</v>
      </c>
      <c r="B21" s="49" t="s">
        <v>136</v>
      </c>
      <c r="C21" s="50" t="s">
        <v>137</v>
      </c>
      <c r="D21" s="48" t="s">
        <v>165</v>
      </c>
      <c r="H21" s="67" t="s">
        <v>165</v>
      </c>
    </row>
    <row r="22" spans="1:10" x14ac:dyDescent="0.25">
      <c r="A22" s="48">
        <v>18</v>
      </c>
      <c r="B22" s="49" t="s">
        <v>98</v>
      </c>
      <c r="C22" s="50" t="s">
        <v>113</v>
      </c>
      <c r="D22" s="48" t="s">
        <v>165</v>
      </c>
      <c r="I22" s="88" t="s">
        <v>165</v>
      </c>
    </row>
    <row r="23" spans="1:10" x14ac:dyDescent="0.25">
      <c r="A23" s="48">
        <v>19</v>
      </c>
      <c r="B23" s="49" t="s">
        <v>91</v>
      </c>
      <c r="C23" s="50" t="s">
        <v>112</v>
      </c>
      <c r="D23" s="48"/>
      <c r="I23" s="67" t="s">
        <v>165</v>
      </c>
    </row>
    <row r="24" spans="1:10" x14ac:dyDescent="0.25">
      <c r="A24" s="48">
        <v>28</v>
      </c>
      <c r="B24" s="49" t="s">
        <v>78</v>
      </c>
      <c r="C24" s="50" t="s">
        <v>79</v>
      </c>
      <c r="D24" s="48"/>
      <c r="I24" s="67" t="s">
        <v>165</v>
      </c>
    </row>
    <row r="25" spans="1:10" x14ac:dyDescent="0.25">
      <c r="A25" s="48">
        <v>29</v>
      </c>
      <c r="B25" s="49" t="s">
        <v>84</v>
      </c>
      <c r="C25" s="52" t="s">
        <v>103</v>
      </c>
      <c r="D25" s="48" t="s">
        <v>165</v>
      </c>
      <c r="I25" s="67" t="s">
        <v>165</v>
      </c>
    </row>
    <row r="26" spans="1:10" x14ac:dyDescent="0.25">
      <c r="A26" s="48">
        <v>30</v>
      </c>
      <c r="B26" s="49" t="s">
        <v>83</v>
      </c>
      <c r="C26" s="51" t="s">
        <v>102</v>
      </c>
      <c r="D26" s="48"/>
      <c r="G26" s="46" t="s">
        <v>7</v>
      </c>
      <c r="I26" s="67" t="s">
        <v>165</v>
      </c>
    </row>
    <row r="27" spans="1:10" x14ac:dyDescent="0.25">
      <c r="A27" s="48">
        <v>31</v>
      </c>
      <c r="B27" s="49" t="s">
        <v>145</v>
      </c>
      <c r="C27" s="50" t="s">
        <v>147</v>
      </c>
      <c r="D27" s="48" t="s">
        <v>165</v>
      </c>
      <c r="J27" s="88" t="s">
        <v>165</v>
      </c>
    </row>
    <row r="28" spans="1:10" x14ac:dyDescent="0.25">
      <c r="A28" s="48">
        <v>32</v>
      </c>
      <c r="B28" s="49" t="s">
        <v>144</v>
      </c>
      <c r="C28" s="50" t="s">
        <v>146</v>
      </c>
      <c r="D28" s="48" t="s">
        <v>165</v>
      </c>
      <c r="J28" s="67" t="s">
        <v>165</v>
      </c>
    </row>
    <row r="29" spans="1:10" x14ac:dyDescent="0.25">
      <c r="A29" s="48">
        <v>33</v>
      </c>
      <c r="B29" s="49" t="s">
        <v>154</v>
      </c>
      <c r="C29" s="50" t="s">
        <v>156</v>
      </c>
      <c r="D29" s="48"/>
      <c r="G29" s="46" t="s">
        <v>7</v>
      </c>
      <c r="J29" s="67" t="s">
        <v>165</v>
      </c>
    </row>
    <row r="30" spans="1:10" x14ac:dyDescent="0.25">
      <c r="A30" s="48">
        <v>24</v>
      </c>
      <c r="B30" s="49" t="s">
        <v>85</v>
      </c>
      <c r="C30" s="51" t="s">
        <v>107</v>
      </c>
      <c r="D30" s="48" t="s">
        <v>165</v>
      </c>
      <c r="J30" s="67" t="s">
        <v>165</v>
      </c>
    </row>
    <row r="31" spans="1:10" x14ac:dyDescent="0.25">
      <c r="A31" s="48">
        <v>25</v>
      </c>
      <c r="B31" s="49" t="s">
        <v>187</v>
      </c>
      <c r="C31" s="64" t="s">
        <v>185</v>
      </c>
      <c r="D31" s="48" t="s">
        <v>165</v>
      </c>
      <c r="J31" s="67" t="s">
        <v>165</v>
      </c>
    </row>
    <row r="32" spans="1:10" x14ac:dyDescent="0.25">
      <c r="A32" s="48">
        <v>26</v>
      </c>
      <c r="B32" s="65" t="s">
        <v>186</v>
      </c>
      <c r="C32" s="64" t="s">
        <v>184</v>
      </c>
      <c r="D32" s="48"/>
      <c r="J32" s="46" t="s">
        <v>211</v>
      </c>
    </row>
    <row r="33" spans="1:13" x14ac:dyDescent="0.25">
      <c r="A33" s="48">
        <v>27</v>
      </c>
      <c r="B33" s="49" t="s">
        <v>89</v>
      </c>
      <c r="C33" s="50" t="s">
        <v>110</v>
      </c>
      <c r="D33" s="48" t="s">
        <v>165</v>
      </c>
      <c r="K33" s="88" t="s">
        <v>165</v>
      </c>
    </row>
    <row r="34" spans="1:13" x14ac:dyDescent="0.25">
      <c r="A34" s="48">
        <v>20</v>
      </c>
      <c r="B34" s="49" t="s">
        <v>202</v>
      </c>
      <c r="C34" s="50" t="s">
        <v>110</v>
      </c>
      <c r="D34" s="48" t="s">
        <v>165</v>
      </c>
      <c r="K34" s="67" t="s">
        <v>165</v>
      </c>
    </row>
    <row r="35" spans="1:13" x14ac:dyDescent="0.25">
      <c r="A35" s="48">
        <v>21</v>
      </c>
      <c r="B35" s="49" t="s">
        <v>94</v>
      </c>
      <c r="C35" s="51" t="s">
        <v>95</v>
      </c>
      <c r="D35" s="48"/>
      <c r="K35" s="67" t="s">
        <v>165</v>
      </c>
    </row>
    <row r="36" spans="1:13" x14ac:dyDescent="0.25">
      <c r="A36" s="48">
        <v>22</v>
      </c>
      <c r="B36" s="65" t="s">
        <v>188</v>
      </c>
      <c r="C36" s="64" t="s">
        <v>190</v>
      </c>
      <c r="D36" s="48"/>
      <c r="K36" s="67" t="s">
        <v>165</v>
      </c>
    </row>
    <row r="37" spans="1:13" x14ac:dyDescent="0.25">
      <c r="A37" s="48">
        <v>23</v>
      </c>
      <c r="B37" s="65" t="s">
        <v>189</v>
      </c>
      <c r="C37" s="64" t="s">
        <v>190</v>
      </c>
      <c r="D37" s="48"/>
      <c r="K37" s="67" t="s">
        <v>165</v>
      </c>
    </row>
    <row r="38" spans="1:13" x14ac:dyDescent="0.25">
      <c r="A38" s="48">
        <v>34</v>
      </c>
      <c r="B38" s="49" t="s">
        <v>76</v>
      </c>
      <c r="C38" s="50" t="s">
        <v>77</v>
      </c>
      <c r="D38" s="48" t="s">
        <v>165</v>
      </c>
      <c r="L38" s="88" t="s">
        <v>165</v>
      </c>
    </row>
    <row r="39" spans="1:13" x14ac:dyDescent="0.25">
      <c r="A39" s="48">
        <v>35</v>
      </c>
      <c r="B39" s="49" t="s">
        <v>87</v>
      </c>
      <c r="C39" s="50" t="s">
        <v>109</v>
      </c>
      <c r="D39" s="48" t="s">
        <v>165</v>
      </c>
      <c r="L39" s="67" t="s">
        <v>165</v>
      </c>
    </row>
    <row r="40" spans="1:13" x14ac:dyDescent="0.25">
      <c r="A40" s="48">
        <v>36</v>
      </c>
      <c r="B40" s="49" t="s">
        <v>92</v>
      </c>
      <c r="C40" s="52" t="s">
        <v>97</v>
      </c>
      <c r="D40" s="48" t="s">
        <v>165</v>
      </c>
      <c r="L40" s="67" t="s">
        <v>165</v>
      </c>
    </row>
    <row r="41" spans="1:13" x14ac:dyDescent="0.25">
      <c r="A41" s="48">
        <v>37</v>
      </c>
      <c r="B41" s="49" t="s">
        <v>207</v>
      </c>
      <c r="C41" s="50" t="s">
        <v>206</v>
      </c>
      <c r="D41" s="48"/>
      <c r="L41" s="67" t="s">
        <v>165</v>
      </c>
    </row>
    <row r="42" spans="1:13" x14ac:dyDescent="0.25">
      <c r="A42" s="48">
        <v>38</v>
      </c>
      <c r="B42" s="49" t="s">
        <v>214</v>
      </c>
      <c r="C42" s="78" t="s">
        <v>215</v>
      </c>
      <c r="D42" s="48"/>
      <c r="M42" s="46" t="s">
        <v>211</v>
      </c>
    </row>
    <row r="43" spans="1:13" x14ac:dyDescent="0.25">
      <c r="A43" s="48">
        <v>39</v>
      </c>
      <c r="B43" s="74" t="s">
        <v>203</v>
      </c>
      <c r="C43" s="75" t="s">
        <v>205</v>
      </c>
      <c r="D43" s="76" t="s">
        <v>7</v>
      </c>
    </row>
    <row r="44" spans="1:13" x14ac:dyDescent="0.25">
      <c r="A44" s="48">
        <v>40</v>
      </c>
      <c r="B44" s="49" t="s">
        <v>204</v>
      </c>
      <c r="C44" s="78" t="s">
        <v>205</v>
      </c>
      <c r="D44" s="48"/>
    </row>
    <row r="45" spans="1:13" x14ac:dyDescent="0.25">
      <c r="A45" s="48">
        <v>41</v>
      </c>
      <c r="B45" s="49" t="s">
        <v>141</v>
      </c>
      <c r="C45" s="50" t="s">
        <v>140</v>
      </c>
      <c r="D45" s="48"/>
    </row>
    <row r="46" spans="1:13" x14ac:dyDescent="0.25">
      <c r="A46" s="48">
        <v>42</v>
      </c>
      <c r="B46" s="49" t="s">
        <v>142</v>
      </c>
      <c r="C46" s="50" t="s">
        <v>183</v>
      </c>
      <c r="D46" s="48"/>
    </row>
    <row r="47" spans="1:13" x14ac:dyDescent="0.25">
      <c r="A47" s="48">
        <v>43</v>
      </c>
      <c r="B47" s="49" t="s">
        <v>160</v>
      </c>
      <c r="C47" s="50" t="s">
        <v>161</v>
      </c>
      <c r="D47" s="48"/>
      <c r="H47" s="46" t="s">
        <v>7</v>
      </c>
      <c r="L47" s="46" t="s">
        <v>7</v>
      </c>
    </row>
    <row r="48" spans="1:13" x14ac:dyDescent="0.25">
      <c r="A48" s="48">
        <v>44</v>
      </c>
      <c r="B48" s="49" t="s">
        <v>167</v>
      </c>
      <c r="C48" s="50" t="s">
        <v>175</v>
      </c>
      <c r="D48" s="48"/>
      <c r="L48" s="46" t="s">
        <v>7</v>
      </c>
    </row>
    <row r="49" spans="1:6" x14ac:dyDescent="0.25">
      <c r="A49" s="48">
        <v>45</v>
      </c>
      <c r="B49" s="49" t="s">
        <v>168</v>
      </c>
      <c r="C49" s="50" t="s">
        <v>175</v>
      </c>
      <c r="D49" s="48"/>
    </row>
    <row r="50" spans="1:6" x14ac:dyDescent="0.25">
      <c r="A50" s="48">
        <v>46</v>
      </c>
      <c r="B50" s="49" t="s">
        <v>166</v>
      </c>
      <c r="C50" s="50" t="s">
        <v>174</v>
      </c>
      <c r="D50" s="48"/>
    </row>
    <row r="51" spans="1:6" x14ac:dyDescent="0.25">
      <c r="A51" s="63">
        <v>47</v>
      </c>
      <c r="B51" s="49" t="s">
        <v>171</v>
      </c>
      <c r="C51" s="50" t="s">
        <v>178</v>
      </c>
      <c r="D51" s="48"/>
    </row>
    <row r="52" spans="1:6" x14ac:dyDescent="0.25">
      <c r="A52" s="63">
        <v>48</v>
      </c>
      <c r="B52" s="61" t="s">
        <v>172</v>
      </c>
      <c r="C52" s="50" t="s">
        <v>183</v>
      </c>
      <c r="D52" s="48"/>
      <c r="F52" s="46" t="s">
        <v>7</v>
      </c>
    </row>
    <row r="53" spans="1:6" x14ac:dyDescent="0.25">
      <c r="A53" s="63">
        <v>49</v>
      </c>
      <c r="B53" s="61" t="s">
        <v>173</v>
      </c>
      <c r="C53" s="50" t="s">
        <v>183</v>
      </c>
      <c r="D53" s="48"/>
    </row>
    <row r="54" spans="1:6" x14ac:dyDescent="0.25">
      <c r="A54" s="48">
        <v>50</v>
      </c>
      <c r="B54" s="49" t="s">
        <v>93</v>
      </c>
      <c r="C54" s="52" t="s">
        <v>96</v>
      </c>
      <c r="D54" s="48"/>
      <c r="F54" s="46" t="s">
        <v>7</v>
      </c>
    </row>
    <row r="55" spans="1:6" x14ac:dyDescent="0.25">
      <c r="A55" s="48">
        <v>51</v>
      </c>
      <c r="B55" s="49" t="s">
        <v>81</v>
      </c>
      <c r="C55" s="52" t="s">
        <v>104</v>
      </c>
      <c r="D55" s="48" t="s">
        <v>165</v>
      </c>
    </row>
    <row r="56" spans="1:6" x14ac:dyDescent="0.25">
      <c r="A56" s="48">
        <v>52</v>
      </c>
      <c r="B56" s="49" t="s">
        <v>82</v>
      </c>
      <c r="C56" s="52" t="s">
        <v>106</v>
      </c>
      <c r="D56" s="48" t="s">
        <v>165</v>
      </c>
    </row>
    <row r="57" spans="1:6" x14ac:dyDescent="0.25">
      <c r="A57" s="48">
        <v>53</v>
      </c>
      <c r="B57" s="49" t="s">
        <v>158</v>
      </c>
      <c r="C57" s="78" t="s">
        <v>159</v>
      </c>
      <c r="D57" s="48" t="s">
        <v>165</v>
      </c>
    </row>
    <row r="58" spans="1:6" x14ac:dyDescent="0.25">
      <c r="A58" s="46">
        <v>54</v>
      </c>
      <c r="B58" s="49" t="s">
        <v>88</v>
      </c>
      <c r="C58" s="52" t="s">
        <v>114</v>
      </c>
      <c r="D58" s="48" t="s">
        <v>165</v>
      </c>
    </row>
    <row r="59" spans="1:6" x14ac:dyDescent="0.25">
      <c r="B59" s="49"/>
      <c r="C59" s="49"/>
      <c r="D59" s="48"/>
    </row>
  </sheetData>
  <hyperlinks>
    <hyperlink ref="C38" r:id="rId1" xr:uid="{8CEAD2C1-729A-4EE3-B938-D2E092DA5EBE}"/>
    <hyperlink ref="C24" r:id="rId2" xr:uid="{36DE57D7-F2E2-4FE5-AEC1-EB9CCE5422B3}"/>
    <hyperlink ref="C35" r:id="rId3" xr:uid="{5B7317AF-B36C-4CA8-B975-FA063EBAAC2B}"/>
    <hyperlink ref="C54" r:id="rId4" xr:uid="{858322B0-B6D0-4F51-A99A-A31E21AD4ABC}"/>
    <hyperlink ref="C40" r:id="rId5" xr:uid="{FB7B6110-160F-4773-9086-70CABDB02A8D}"/>
    <hyperlink ref="C9" r:id="rId6" xr:uid="{E7831D5F-76C6-49A7-9336-F89D9E168691}"/>
    <hyperlink ref="C10" r:id="rId7" xr:uid="{C70A25F0-3EA5-4555-B216-333C3DE94933}"/>
    <hyperlink ref="C26" r:id="rId8" xr:uid="{B40EA253-11A2-40C2-BFCA-E978643A0493}"/>
    <hyperlink ref="C25" r:id="rId9" xr:uid="{32DAF3EF-8B4D-40E5-A60C-16BD2FC9889E}"/>
    <hyperlink ref="C55" r:id="rId10" xr:uid="{83D791AD-4647-4DA3-851B-1898DDA350E7}"/>
    <hyperlink ref="C11" r:id="rId11" xr:uid="{197B7153-298B-43E5-A954-4BE47EE05637}"/>
    <hyperlink ref="C56" r:id="rId12" xr:uid="{6DD70281-7854-4046-9DD1-B7581AB36397}"/>
    <hyperlink ref="C30" r:id="rId13" xr:uid="{C252ABB8-E6B5-445E-AF2B-9DACCEF18EEC}"/>
    <hyperlink ref="C7" r:id="rId14" xr:uid="{D1AF21EB-21CD-46B4-800F-F83C6499A70C}"/>
    <hyperlink ref="C39" r:id="rId15" xr:uid="{0A3B20A2-7D4F-40F2-A30D-6BC0556C506E}"/>
    <hyperlink ref="C33" r:id="rId16" xr:uid="{AD0C4D04-6A0E-4B99-BEC3-F0624497F231}"/>
    <hyperlink ref="C6" r:id="rId17" xr:uid="{7E178150-CB91-423C-84E2-7AA40461CFE0}"/>
    <hyperlink ref="C23" r:id="rId18" xr:uid="{0F5771DD-E5EA-45D3-9535-22089ED2F7DB}"/>
    <hyperlink ref="C22" r:id="rId19" xr:uid="{F79D05E0-C6A5-47D5-A3D7-980BDC876A56}"/>
    <hyperlink ref="C58" r:id="rId20" xr:uid="{501A9CE1-D865-405D-AA17-34BBB371F2FC}"/>
    <hyperlink ref="C21" r:id="rId21" xr:uid="{006B2D68-A41F-44BB-9974-37A0C835D5BE}"/>
    <hyperlink ref="C17" r:id="rId22" xr:uid="{66B79AFA-24CC-4945-9A63-D408587BBAA5}"/>
    <hyperlink ref="C45" r:id="rId23" xr:uid="{C19C9594-9E39-47AD-A1EA-DE13D345DFCF}"/>
    <hyperlink ref="C46" r:id="rId24" xr:uid="{2B06E4BC-37A3-4C1E-9A52-78137AB1DC38}"/>
    <hyperlink ref="C28" r:id="rId25" xr:uid="{8CCEFEF3-8820-407D-8807-6AF0A0755DBD}"/>
    <hyperlink ref="C27" r:id="rId26" xr:uid="{893C8A19-A617-480D-A4B1-35812CD3F43B}"/>
    <hyperlink ref="C5" r:id="rId27" xr:uid="{E7F21CD1-574C-45A4-9595-07C288125692}"/>
    <hyperlink ref="C14" r:id="rId28" xr:uid="{5C5A2490-E82F-4D73-9AFC-D50F0667701D}"/>
    <hyperlink ref="C15" r:id="rId29" xr:uid="{3B00081C-BF5A-4F89-BCB3-E5E1269D5471}"/>
    <hyperlink ref="C16" r:id="rId30" xr:uid="{66C4804D-D2B3-4658-8298-63CF545C9E1C}"/>
    <hyperlink ref="C29" r:id="rId31" xr:uid="{3B94429D-DB41-4055-9E79-CC3925C98A1A}"/>
    <hyperlink ref="C19" r:id="rId32" xr:uid="{7DCDE1D5-CF6A-4D4A-98D1-BD51500519EE}"/>
    <hyperlink ref="C57" r:id="rId33" xr:uid="{FC5F2C2E-A029-48ED-AD6F-FB8310848769}"/>
    <hyperlink ref="C47" r:id="rId34" xr:uid="{04969004-3752-4111-A31D-3AE70A3FEF63}"/>
    <hyperlink ref="C18" r:id="rId35" xr:uid="{4CB58CB5-6B22-4F34-A87C-AEA6782576A3}"/>
    <hyperlink ref="C50" r:id="rId36" xr:uid="{C3A26F6A-8518-4C02-9A79-42BE000C1407}"/>
    <hyperlink ref="C49" r:id="rId37" xr:uid="{CB31A911-6F2E-4D00-AB1F-8CA8CC0990DC}"/>
    <hyperlink ref="C48" r:id="rId38" xr:uid="{5501A6A1-1D2D-414C-8059-091CF9F3C3ED}"/>
    <hyperlink ref="C12" r:id="rId39" xr:uid="{F742286C-B7E9-453F-AB14-8842ADAFDA66}"/>
    <hyperlink ref="C13" r:id="rId40" xr:uid="{43192F49-2A45-423B-AC01-333299369FDD}"/>
    <hyperlink ref="C51" r:id="rId41" xr:uid="{884F4176-8A19-4D5F-A0AA-6B043081BB46}"/>
    <hyperlink ref="C52" r:id="rId42" xr:uid="{9F3FB240-9C68-4EAC-89BC-4E254B4ACEAC}"/>
    <hyperlink ref="C20" r:id="rId43" xr:uid="{F40997AF-619C-45C9-946F-1671C29EC680}"/>
    <hyperlink ref="C53" r:id="rId44" xr:uid="{3351C8ED-FBF0-4CA5-8150-ADFC30107CEE}"/>
    <hyperlink ref="C32" r:id="rId45" xr:uid="{2E193A5F-4E05-40C8-B715-58B474686AB2}"/>
    <hyperlink ref="C31" r:id="rId46" xr:uid="{7592CD79-D6EC-49A1-AA09-91B0C09CBE6E}"/>
    <hyperlink ref="C37" r:id="rId47" xr:uid="{2998387D-4050-44A9-B6DC-31B1D64A2EFA}"/>
    <hyperlink ref="C36" r:id="rId48" xr:uid="{6A786567-6FF1-4951-AF86-4521A8C37806}"/>
    <hyperlink ref="C34" r:id="rId49" xr:uid="{02786B93-E7DC-4BA3-8D3A-54998BE617D0}"/>
    <hyperlink ref="C43" r:id="rId50" xr:uid="{7AAA3FC5-2CE8-401F-B753-C4B88B3F9F7F}"/>
    <hyperlink ref="C44" r:id="rId51" xr:uid="{7498C0AB-79C7-4222-AD6C-77A7A648CBDF}"/>
    <hyperlink ref="C41" r:id="rId52" xr:uid="{0EAD7460-E6C1-45DD-B08F-7CD02112B6B1}"/>
    <hyperlink ref="C42" r:id="rId53" xr:uid="{B315AB54-CFEA-40CA-BAE3-073737B983B3}"/>
    <hyperlink ref="C8" r:id="rId54" xr:uid="{82B99020-F55E-47AE-A93B-8880A46D4340}"/>
  </hyperlinks>
  <pageMargins left="0.7" right="0.7" top="0.75" bottom="0.75" header="0.3" footer="0.3"/>
  <pageSetup orientation="portrait" r:id="rId5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Ride Plan</vt:lpstr>
      <vt:lpstr>Routes</vt:lpstr>
      <vt:lpstr>Rider List</vt:lpstr>
      <vt:lpstr>'Ride Plan'!Print_Area</vt:lpstr>
      <vt:lpstr>'Ride Plan'!Print_Titles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 Family</dc:creator>
  <cp:lastModifiedBy>Robert Casey</cp:lastModifiedBy>
  <cp:lastPrinted>2023-04-12T14:47:42Z</cp:lastPrinted>
  <dcterms:created xsi:type="dcterms:W3CDTF">2022-05-22T02:53:37Z</dcterms:created>
  <dcterms:modified xsi:type="dcterms:W3CDTF">2023-04-15T22:25:37Z</dcterms:modified>
</cp:coreProperties>
</file>