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asey\Desktop\Personal\HOG\2024 Sturgis\"/>
    </mc:Choice>
  </mc:AlternateContent>
  <xr:revisionPtr revIDLastSave="0" documentId="13_ncr:1_{293EDA69-4F98-476E-8FB1-0D7926DB1C13}" xr6:coauthVersionLast="47" xr6:coauthVersionMax="47" xr10:uidLastSave="{00000000-0000-0000-0000-000000000000}"/>
  <bookViews>
    <workbookView xWindow="-120" yWindow="-120" windowWidth="29040" windowHeight="15720" xr2:uid="{0DC171F5-F794-428E-8997-7E818A9B9353}"/>
  </bookViews>
  <sheets>
    <sheet name="Daily Ride Plan" sheetId="7" r:id="rId1"/>
    <sheet name="Sturgis Challenge Stops" sheetId="11" r:id="rId2"/>
    <sheet name="States Visited" sheetId="8" r:id="rId3"/>
    <sheet name="Riders" sheetId="6" r:id="rId4"/>
    <sheet name="Trip Highlights" sheetId="9" r:id="rId5"/>
    <sheet name="Dealerships" sheetId="5" r:id="rId6"/>
    <sheet name="To Do List &amp; Needed Items" sheetId="10" r:id="rId7"/>
  </sheets>
  <externalReferences>
    <externalReference r:id="rId8"/>
  </externalReferences>
  <definedNames>
    <definedName name="_xlnm._FilterDatabase" localSheetId="5" hidden="1">Dealerships!$B$2:$D$2</definedName>
    <definedName name="CalendarYear">[1]January!$K$2</definedName>
    <definedName name="DaysAndWeeks">{0,1,2,3,4,5,6} + {0;1;2;3;4;5}*7</definedName>
    <definedName name="_xlnm.Print_Area" localSheetId="0">'Daily Ride Plan'!$A$1:$G$230</definedName>
    <definedName name="WeekStart">[1]January!$K$3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7" l="1"/>
  <c r="A8" i="7"/>
  <c r="A17" i="7" l="1"/>
  <c r="A22" i="7" s="1"/>
  <c r="A24" i="7" s="1"/>
  <c r="A15" i="7"/>
  <c r="A14" i="7"/>
  <c r="A13" i="7"/>
  <c r="A12" i="7"/>
  <c r="A10" i="7"/>
  <c r="A9" i="7"/>
  <c r="A7" i="7"/>
  <c r="B5" i="7"/>
  <c r="A30" i="7" l="1"/>
  <c r="A29" i="7"/>
  <c r="A28" i="7"/>
  <c r="A32" i="7"/>
  <c r="A37" i="7" s="1"/>
  <c r="A27" i="7"/>
  <c r="A25" i="7"/>
  <c r="A26" i="7"/>
  <c r="A50" i="7" l="1"/>
  <c r="A55" i="7" s="1"/>
  <c r="A43" i="7"/>
  <c r="A42" i="7"/>
  <c r="A41" i="7"/>
  <c r="A48" i="7"/>
  <c r="A40" i="7"/>
  <c r="A47" i="7"/>
  <c r="A39" i="7"/>
  <c r="A46" i="7"/>
  <c r="A45" i="7"/>
  <c r="A44" i="7"/>
  <c r="A66" i="7" l="1"/>
  <c r="A71" i="7" s="1"/>
  <c r="A73" i="7" s="1"/>
  <c r="A62" i="7"/>
  <c r="A61" i="7"/>
  <c r="A63" i="7"/>
  <c r="A60" i="7"/>
  <c r="A59" i="7"/>
  <c r="A58" i="7"/>
  <c r="A57" i="7"/>
  <c r="A64" i="7"/>
  <c r="A74" i="7" l="1"/>
  <c r="A79" i="7"/>
  <c r="A84" i="7" s="1"/>
  <c r="A76" i="7"/>
  <c r="A77" i="7"/>
  <c r="A75" i="7"/>
  <c r="A89" i="7" l="1"/>
  <c r="A92" i="7"/>
  <c r="A97" i="7" s="1"/>
  <c r="A90" i="7"/>
  <c r="A86" i="7"/>
  <c r="A87" i="7"/>
  <c r="A88" i="7"/>
  <c r="A103" i="7" l="1"/>
  <c r="A99" i="7"/>
  <c r="A102" i="7" s="1"/>
  <c r="A100" i="7"/>
  <c r="A101" i="7"/>
  <c r="A104" i="7"/>
  <c r="A106" i="7"/>
  <c r="A110" i="7" s="1"/>
  <c r="A119" i="7" l="1"/>
  <c r="A124" i="7" s="1"/>
  <c r="A135" i="7" s="1"/>
  <c r="A114" i="7"/>
  <c r="A112" i="7"/>
  <c r="A113" i="7"/>
  <c r="A116" i="7"/>
  <c r="A117" i="7"/>
  <c r="A115" i="7"/>
  <c r="A132" i="7" l="1"/>
  <c r="A127" i="7"/>
  <c r="A129" i="7"/>
  <c r="A130" i="7"/>
  <c r="A131" i="7"/>
  <c r="A137" i="7"/>
  <c r="A142" i="7" s="1"/>
  <c r="A146" i="7" s="1"/>
  <c r="A128" i="7"/>
  <c r="A133" i="7"/>
  <c r="A126" i="7"/>
  <c r="A134" i="7"/>
  <c r="A144" i="7" l="1"/>
  <c r="A153" i="7"/>
  <c r="A158" i="7" s="1"/>
  <c r="A165" i="7" s="1"/>
  <c r="A149" i="7"/>
  <c r="A151" i="7"/>
  <c r="A145" i="7"/>
  <c r="A147" i="7"/>
  <c r="A150" i="7"/>
  <c r="A148" i="7"/>
  <c r="A163" i="7" l="1"/>
  <c r="A166" i="7"/>
  <c r="A170" i="7"/>
  <c r="A175" i="7" s="1"/>
  <c r="A183" i="7" s="1"/>
  <c r="A168" i="7"/>
  <c r="A161" i="7"/>
  <c r="A160" i="7"/>
  <c r="A167" i="7"/>
  <c r="A162" i="7"/>
  <c r="A164" i="7"/>
  <c r="A178" i="7" l="1"/>
  <c r="A179" i="7"/>
  <c r="A181" i="7"/>
  <c r="A182" i="7"/>
  <c r="A185" i="7"/>
  <c r="A184" i="7"/>
  <c r="A180" i="7"/>
  <c r="A177" i="7"/>
  <c r="A187" i="7"/>
  <c r="A192" i="7" s="1"/>
  <c r="A195" i="7" s="1"/>
  <c r="A198" i="7" l="1"/>
  <c r="A199" i="7"/>
  <c r="A201" i="7"/>
  <c r="A206" i="7" s="1"/>
  <c r="A214" i="7" s="1"/>
  <c r="A197" i="7"/>
  <c r="A196" i="7"/>
  <c r="A194" i="7"/>
  <c r="A217" i="7"/>
  <c r="A222" i="7" s="1"/>
  <c r="A224" i="7" s="1"/>
  <c r="A208" i="7" l="1"/>
  <c r="A215" i="7"/>
  <c r="A210" i="7"/>
  <c r="A211" i="7"/>
  <c r="A212" i="7"/>
  <c r="A213" i="7"/>
  <c r="A209" i="7"/>
  <c r="A226" i="7"/>
  <c r="A228" i="7"/>
  <c r="A225" i="7"/>
</calcChain>
</file>

<file path=xl/sharedStrings.xml><?xml version="1.0" encoding="utf-8"?>
<sst xmlns="http://schemas.openxmlformats.org/spreadsheetml/2006/main" count="922" uniqueCount="435">
  <si>
    <t>&lt;--------Miles--------&gt;</t>
  </si>
  <si>
    <t>Time</t>
  </si>
  <si>
    <t>Next Fuel</t>
  </si>
  <si>
    <t>Highlights</t>
  </si>
  <si>
    <t>Total</t>
  </si>
  <si>
    <t>Daily</t>
  </si>
  <si>
    <t>Miles</t>
  </si>
  <si>
    <t xml:space="preserve">Ride 365 </t>
  </si>
  <si>
    <t xml:space="preserve"> </t>
  </si>
  <si>
    <t>Next Stop</t>
  </si>
  <si>
    <t>Texas</t>
  </si>
  <si>
    <t>Nebraska</t>
  </si>
  <si>
    <t>Arrive Lubbock, TX</t>
  </si>
  <si>
    <t>Depart Lubbock, TX</t>
  </si>
  <si>
    <t>Pikes Peak</t>
  </si>
  <si>
    <t>Arrive Miles City, MT</t>
  </si>
  <si>
    <t>Depart Miles City, MT</t>
  </si>
  <si>
    <t>Beartooth Pass</t>
  </si>
  <si>
    <t>Grand Tetons</t>
  </si>
  <si>
    <t>Arrive Ouray, CO</t>
  </si>
  <si>
    <t>Roswell, NM</t>
  </si>
  <si>
    <t>Arrive Tomball, TX</t>
  </si>
  <si>
    <t>Arrive Holbrook, AZ</t>
  </si>
  <si>
    <t>Depart Holbrook, AZ</t>
  </si>
  <si>
    <t>Arrive Las Cruces, NM</t>
  </si>
  <si>
    <t>Depart Las Cruces, NM</t>
  </si>
  <si>
    <t>Arrive San Angelo, TX</t>
  </si>
  <si>
    <t>New Mexico</t>
  </si>
  <si>
    <t>Colorado</t>
  </si>
  <si>
    <t>South Dakota</t>
  </si>
  <si>
    <t>North Dakota</t>
  </si>
  <si>
    <t>Montana</t>
  </si>
  <si>
    <t>Wyoming</t>
  </si>
  <si>
    <t>Utah</t>
  </si>
  <si>
    <t>Arizona</t>
  </si>
  <si>
    <t>Arrive Gardiner, MT</t>
  </si>
  <si>
    <t>Depart Gardiner, MT</t>
  </si>
  <si>
    <t>Arrive Evanston, WY</t>
  </si>
  <si>
    <t>Depart Evanston, WY</t>
  </si>
  <si>
    <t>Million Dollar Highway</t>
  </si>
  <si>
    <t>Badlands National Park</t>
  </si>
  <si>
    <t>Dealership</t>
  </si>
  <si>
    <t xml:space="preserve">City </t>
  </si>
  <si>
    <t>State</t>
  </si>
  <si>
    <t>TX</t>
  </si>
  <si>
    <t>College Station</t>
  </si>
  <si>
    <t>The Ranch Harley-Davidson</t>
  </si>
  <si>
    <t>Abeliene</t>
  </si>
  <si>
    <t>Kent's Harley-Davidson</t>
  </si>
  <si>
    <t>Lubbock</t>
  </si>
  <si>
    <t>Wild West Harley-Davidson</t>
  </si>
  <si>
    <t>CO</t>
  </si>
  <si>
    <t>Pueblo</t>
  </si>
  <si>
    <t>Colorado Springs</t>
  </si>
  <si>
    <t xml:space="preserve">Pikes Peak Harley-Davidson </t>
  </si>
  <si>
    <t xml:space="preserve">Outpost Harley-Davidson </t>
  </si>
  <si>
    <t>Parker</t>
  </si>
  <si>
    <t xml:space="preserve">Mile High Harley-Davidson of Parker </t>
  </si>
  <si>
    <t>MT</t>
  </si>
  <si>
    <t>Billings</t>
  </si>
  <si>
    <t xml:space="preserve">Beartooth Harley-Davidson </t>
  </si>
  <si>
    <t>Red Lodge</t>
  </si>
  <si>
    <t>Beartooth Harley-Davidson Shop</t>
  </si>
  <si>
    <t>WY</t>
  </si>
  <si>
    <t>UT</t>
  </si>
  <si>
    <t>Vernal</t>
  </si>
  <si>
    <t xml:space="preserve">Beers Harley Davidson </t>
  </si>
  <si>
    <t>Grand Juntion</t>
  </si>
  <si>
    <t xml:space="preserve">Teddy Morse's Grand Junction Harley-Davidson </t>
  </si>
  <si>
    <t>Durango</t>
  </si>
  <si>
    <t>Durango Harley-Davidson</t>
  </si>
  <si>
    <t>Silverton</t>
  </si>
  <si>
    <t xml:space="preserve">Silverton Harley-Davidson </t>
  </si>
  <si>
    <t>NM</t>
  </si>
  <si>
    <t>Farmington</t>
  </si>
  <si>
    <t>Four Corners Harley-Davidson</t>
  </si>
  <si>
    <t>Sante Fe</t>
  </si>
  <si>
    <t xml:space="preserve">Wicked West Harley-Davidson </t>
  </si>
  <si>
    <t>Roswell</t>
  </si>
  <si>
    <t>Champion Harley-Davidson</t>
  </si>
  <si>
    <t>Sundance</t>
  </si>
  <si>
    <t>SD</t>
  </si>
  <si>
    <t>Deadwood</t>
  </si>
  <si>
    <t>Hill City</t>
  </si>
  <si>
    <t>Wall</t>
  </si>
  <si>
    <t>Rapid City</t>
  </si>
  <si>
    <t>Sturgis</t>
  </si>
  <si>
    <t xml:space="preserve">Sturgis Harley-Davidson </t>
  </si>
  <si>
    <t xml:space="preserve">Black Hills Harley-Davidson </t>
  </si>
  <si>
    <t xml:space="preserve">Badlands Harley Davidson </t>
  </si>
  <si>
    <t xml:space="preserve">Hill City Harley-Davidson </t>
  </si>
  <si>
    <t xml:space="preserve">Deadwood Harley-Davidson </t>
  </si>
  <si>
    <t>Yellowstone National Park</t>
  </si>
  <si>
    <t>Arrive Trinidad, CO</t>
  </si>
  <si>
    <t>Depart Trinidad, CO</t>
  </si>
  <si>
    <t>Wild West Harley-Davidson - Lubbock, TX</t>
  </si>
  <si>
    <t>Veitnam Veterans Memorial - Angel Fire, NM</t>
  </si>
  <si>
    <t>Badlands National Park - Wall, SD</t>
  </si>
  <si>
    <t>Theodore Roosevelt National Park - Medora, ND</t>
  </si>
  <si>
    <t>Beartooth Pass - Wyoming</t>
  </si>
  <si>
    <t>WY Token (elevation sign)</t>
  </si>
  <si>
    <t>ND Token (park sign)</t>
  </si>
  <si>
    <t>SD Token (park sign)</t>
  </si>
  <si>
    <t>NM Token (park sign)</t>
  </si>
  <si>
    <t>Silverton Harley Davidson - Silverton, CO</t>
  </si>
  <si>
    <t>CO Token (dealership)</t>
  </si>
  <si>
    <t>UT Token (rock formation)</t>
  </si>
  <si>
    <t>Train Depot Building - Clifton, AZ</t>
  </si>
  <si>
    <t>AZ Token (depot building)</t>
  </si>
  <si>
    <t>Depart San Angelo, TX</t>
  </si>
  <si>
    <t>Devils Tower</t>
  </si>
  <si>
    <t>Needles HWY</t>
  </si>
  <si>
    <t>Mt Rushmore</t>
  </si>
  <si>
    <t>Sturgis sign</t>
  </si>
  <si>
    <t>Spearfish Canyon Road</t>
  </si>
  <si>
    <t>Rally</t>
  </si>
  <si>
    <t>Arrive Lead, SD</t>
  </si>
  <si>
    <t>Mile High Harley-Davidson of Parker - Parker, CO</t>
  </si>
  <si>
    <t>Pikes Peak Harley-Davidson - Colorado Springs, CO</t>
  </si>
  <si>
    <t>Outpost Harley-Davidson - Pueblo, CO</t>
  </si>
  <si>
    <t>Durango Harley-Davidson - Durango, CO</t>
  </si>
  <si>
    <t>Teddy Morse's Grand Junction Harley-Davidson - Grand Juntion</t>
  </si>
  <si>
    <t>Beartooth Harley-Davidson - Billings, MT</t>
  </si>
  <si>
    <t>Beartooth Harley-Davidson Shop - Red Lodge, MT</t>
  </si>
  <si>
    <t>Jackson Hole Harley-Davidson Jackson, WY</t>
  </si>
  <si>
    <t>Beers Harley Davidson - Vernal, UT</t>
  </si>
  <si>
    <t>Champion Harley-Davidson - Roswell, NM</t>
  </si>
  <si>
    <t>The Ranch Harley-Davidson - College Station, TX</t>
  </si>
  <si>
    <t>Kent's Harley-Davidson - Abeliene</t>
  </si>
  <si>
    <t xml:space="preserve">Jackson Hole Harley-Davidson </t>
  </si>
  <si>
    <t>Jackson</t>
  </si>
  <si>
    <t>Deluxe Harley- Davidson of Sundance - Sundance, WY</t>
  </si>
  <si>
    <t>Sturgis Harley-Davidson - Sturgis, SD</t>
  </si>
  <si>
    <t>Black Hills Harley-Davidson - Rapid City, SD</t>
  </si>
  <si>
    <t>Hill City Harley-Davidson - Hill City, SD</t>
  </si>
  <si>
    <t>Deadwood Harley-Davidson - Deadwood</t>
  </si>
  <si>
    <t>Badlands Harley Davidson - Wall, SD</t>
  </si>
  <si>
    <t>Depart Ouray, CO</t>
  </si>
  <si>
    <t>DAY 1 - Saturday July 27, 2024</t>
  </si>
  <si>
    <t>DAY 2 - Sunday July 28, 2024</t>
  </si>
  <si>
    <t>DAY 3 - Monday July 29, 2024</t>
  </si>
  <si>
    <t>DAY 4 - Tuesday July 30, 2024</t>
  </si>
  <si>
    <t>DAY 5 - Wednesday July 31, 2024</t>
  </si>
  <si>
    <t>DAY 6 - Thirsday August 1, 2024</t>
  </si>
  <si>
    <t>DAY 7 - Friday August 2, 2024</t>
  </si>
  <si>
    <t>DAY 8 - Saturday August 3, 2024</t>
  </si>
  <si>
    <t>DAY 9 - Sunday August 4, 2024</t>
  </si>
  <si>
    <t>DAY 10 - Monday  August 5, 2024</t>
  </si>
  <si>
    <t>DAY 11 - Tuesday  August 6, 2024</t>
  </si>
  <si>
    <t>DAY 12 - Wednesday  August 7, 2024</t>
  </si>
  <si>
    <t>DAY 13 -  Thursday  August 8, 2024</t>
  </si>
  <si>
    <t>DAY 14 -  Friday August 9, 2024</t>
  </si>
  <si>
    <t>DAY 15 - Saturday August 10, 2024</t>
  </si>
  <si>
    <t>Aliens</t>
  </si>
  <si>
    <t>Alamagordo, NM</t>
  </si>
  <si>
    <t>10 fo '24</t>
  </si>
  <si>
    <t>Crow Agency, MT</t>
  </si>
  <si>
    <t>Little Big Horn National Monument</t>
  </si>
  <si>
    <t>World's Largest Pistachio</t>
  </si>
  <si>
    <t>Belle Fourche, SD</t>
  </si>
  <si>
    <t>Geographical Center of the Nation</t>
  </si>
  <si>
    <t>Wall, SD</t>
  </si>
  <si>
    <t>Huett, WY</t>
  </si>
  <si>
    <t>Crazy Horse Monument</t>
  </si>
  <si>
    <t>Hill City, SD</t>
  </si>
  <si>
    <t>Custer, SD</t>
  </si>
  <si>
    <t>Needles Highway</t>
  </si>
  <si>
    <t>Keystone, SD</t>
  </si>
  <si>
    <t>Sturgis, SD</t>
  </si>
  <si>
    <t>Cody, WY</t>
  </si>
  <si>
    <t>Colorado Springs, CO</t>
  </si>
  <si>
    <t>50 Rides One Nation</t>
  </si>
  <si>
    <t>Silverton, CO</t>
  </si>
  <si>
    <t>Angel Fire, NM</t>
  </si>
  <si>
    <t>Vietnam Veteran's Memorial</t>
  </si>
  <si>
    <t>Theodore Roosevelt National Park</t>
  </si>
  <si>
    <t>Medora, ND</t>
  </si>
  <si>
    <t>Mexican Hat, UT</t>
  </si>
  <si>
    <t>Mexican Hat Rock</t>
  </si>
  <si>
    <t>Clifton, AZ</t>
  </si>
  <si>
    <t>Train Depot</t>
  </si>
  <si>
    <t>Old Faithful</t>
  </si>
  <si>
    <t>10 for '24 Token</t>
  </si>
  <si>
    <t>World’s Largest Pistachio, Alamogordo, NM</t>
  </si>
  <si>
    <t>Little Bighorn National Monument, Crow Agency, MT</t>
  </si>
  <si>
    <t>6023 45th St, Lubbock, TX 79407</t>
  </si>
  <si>
    <t>Holiday Inn Express</t>
  </si>
  <si>
    <t>Days Inn</t>
  </si>
  <si>
    <t>900 W Adams St, Trinidad, CO 81082</t>
  </si>
  <si>
    <t>Hampton Inn</t>
  </si>
  <si>
    <t>Depart Lead, SD</t>
  </si>
  <si>
    <t>FairBridge Inn &amp; Suites</t>
  </si>
  <si>
    <t>3111 Steel St, Miles City, MT 59301</t>
  </si>
  <si>
    <t>406-232-3661</t>
  </si>
  <si>
    <t xml:space="preserve">Roosevelt Hotel </t>
  </si>
  <si>
    <t>1014 Scott St W, Gardiner, MT 59030</t>
  </si>
  <si>
    <t>406-848-5130</t>
  </si>
  <si>
    <t>Best Western</t>
  </si>
  <si>
    <t>1601 Harrison Dr, Evanston, WY 82930</t>
  </si>
  <si>
    <t>307-789-3770</t>
  </si>
  <si>
    <t>The Imogene Hotel</t>
  </si>
  <si>
    <t>740 Main St, Ouray, CO 81427</t>
  </si>
  <si>
    <t>970-325-8885</t>
  </si>
  <si>
    <t>2508 Navajo Blvd, Holbrook, AZ 86025</t>
  </si>
  <si>
    <t>928-524-2611</t>
  </si>
  <si>
    <t>1641 Hickory Loop, Las Cruces, NM 88005</t>
  </si>
  <si>
    <t>575-541-8777</t>
  </si>
  <si>
    <t>Fairfield Inn &amp; Suites</t>
  </si>
  <si>
    <t>1459 Knickerbocker Rd, San Angelo, TX 76904</t>
  </si>
  <si>
    <t>325-482-8400</t>
  </si>
  <si>
    <t>719-497-8080</t>
  </si>
  <si>
    <t>806-687-2600</t>
  </si>
  <si>
    <t>125 Overland Trail, Sterling, CO 80751</t>
  </si>
  <si>
    <t>970-522-6265</t>
  </si>
  <si>
    <t>Arrive Sterling, CO</t>
  </si>
  <si>
    <t>Depart Sterling, CO</t>
  </si>
  <si>
    <t>member price with cancellation</t>
  </si>
  <si>
    <t>Hotel Link</t>
  </si>
  <si>
    <t>cancelable rate</t>
  </si>
  <si>
    <t>Depart Tomball, TX 27137 Tomball Pkwy, Tomball, TX 77375</t>
  </si>
  <si>
    <t xml:space="preserve">Cirle K </t>
  </si>
  <si>
    <t>Right Side</t>
  </si>
  <si>
    <t>Left Side</t>
  </si>
  <si>
    <t>Fuel Stop - Love's Travel Stop, Hearne, TX</t>
  </si>
  <si>
    <t>Fuel Stop - Cefco, Gatesville, TX</t>
  </si>
  <si>
    <t>Fuel Stop - Alsup's, Snyder, TX</t>
  </si>
  <si>
    <t>Fuel Stop - Valero, Lubbock, TX</t>
  </si>
  <si>
    <t>Lunch Stop - Jean's Feed Barn, Cross Plains, TX</t>
  </si>
  <si>
    <t>Fuel Stop - Pilot, Clovis, NM</t>
  </si>
  <si>
    <t>Fuel Stop - Pilot, Santa Rosa, NM</t>
  </si>
  <si>
    <t>Lunch Stop - Blake's Lotaburger, Las Vegas, NM</t>
  </si>
  <si>
    <t>Fuel Stop - Alsup's, Las Vegas, NM</t>
  </si>
  <si>
    <t>Fuel Stop - Valero, Eagle Nest, NM</t>
  </si>
  <si>
    <t>Fuel Stop - Circle K, Colorado Springs, CO</t>
  </si>
  <si>
    <t>Fuel Stop - Conoco, Pueblo, CO</t>
  </si>
  <si>
    <t>Fuel Stop - Shell, Trinidad, CO</t>
  </si>
  <si>
    <t>Lunch Stop - Smash Burger, Colorado Springs, CO</t>
  </si>
  <si>
    <t>Fuel Stop - Maverick, Colorado Springs, CO</t>
  </si>
  <si>
    <t>Fuel Stop - Love's, Hudson, CO</t>
  </si>
  <si>
    <t>Fuel Stop - Cenex, Sterling, CO</t>
  </si>
  <si>
    <t>Fuel Stop - Westco, Alliance, NE</t>
  </si>
  <si>
    <t xml:space="preserve">Fuel Stop - Conoco, Pine Ridge SD </t>
  </si>
  <si>
    <t xml:space="preserve">Fuel Stop - Conoco, Wall SD </t>
  </si>
  <si>
    <t xml:space="preserve">Fuel Stop - Exxon, Lead, SD </t>
  </si>
  <si>
    <t xml:space="preserve">Fuel Stop - Phillip 66, Rapid City, SD </t>
  </si>
  <si>
    <t>Fuel Stop - Alon, Tularosa, NM</t>
  </si>
  <si>
    <t>Fuel Stop - Stripes, Roswell, NM</t>
  </si>
  <si>
    <t xml:space="preserve"> Left Side</t>
  </si>
  <si>
    <t>Lunch Stop - Buffalo Wild Wings, Roswell, NM</t>
  </si>
  <si>
    <t>Fuel Stop - Alon, Plains, TX</t>
  </si>
  <si>
    <t>Fuel Stop - Exxon, Big Springs, TX</t>
  </si>
  <si>
    <t>Fuel Stop -  Stripes, San Angelo, TX</t>
  </si>
  <si>
    <t>Fuel Stop -  Stripes, Brady, TX</t>
  </si>
  <si>
    <t>Fuel Stop -  QuikTrip, Liberty Hill, TX</t>
  </si>
  <si>
    <t>Fuel Stop -  Exxon, Brenham, TX</t>
  </si>
  <si>
    <t>Fuel Stop - 76, Springerville, AZ</t>
  </si>
  <si>
    <t>Fuel Stop - Circle K, Clifton, AZ</t>
  </si>
  <si>
    <t>Lunch Stop - The Miner's Diner &amp; Bar, Morenci, AZ</t>
  </si>
  <si>
    <t>Fuel Stop - Pilot, Lordsburg, NM</t>
  </si>
  <si>
    <t>Fuel Stop - Circle K, Las Cruces, NM</t>
  </si>
  <si>
    <t>Fuel Stop - Speedway, Durango, CO</t>
  </si>
  <si>
    <t>Fuel Stop - Sinclair, Montezuma Creek, UT</t>
  </si>
  <si>
    <t>Lunch Stop - Mexican Hat Grill, Mexican Hat, UT</t>
  </si>
  <si>
    <t>Medicine Hat Rock - Mexican Hat, UT</t>
  </si>
  <si>
    <t>Fuel Stop - Sinclair, Kayneta, AZ</t>
  </si>
  <si>
    <t>Fuel Stop - Chevron, Ganado, AZ</t>
  </si>
  <si>
    <t>Fuel Stop - Chevron, Holbrook, AZ</t>
  </si>
  <si>
    <t>Fuel Stop - Chevron, Manila, UT</t>
  </si>
  <si>
    <t>Fuel Stop - Maverick, Vernal, UT</t>
  </si>
  <si>
    <t>Fuel Stop - Shell, Grand Junstion, CO</t>
  </si>
  <si>
    <t>Fuel Stop - Kum &amp; Go, Rangley, CO</t>
  </si>
  <si>
    <t>Fuel Stop - Phillips 66, Ouray, CO</t>
  </si>
  <si>
    <t>Flaming Gorge View Point</t>
  </si>
  <si>
    <t>Idaho</t>
  </si>
  <si>
    <t>Continental Divide</t>
  </si>
  <si>
    <t>Grand Prismatic Springs</t>
  </si>
  <si>
    <t>Multiple choices</t>
  </si>
  <si>
    <t>Fuel Stop - Phillips 66, Jackson, WY</t>
  </si>
  <si>
    <t>Fuel Stop - Maverick, Afton, WY</t>
  </si>
  <si>
    <t>Fuel Stop - Flying J, Evanston, WY</t>
  </si>
  <si>
    <t>Fuel Stop - Conoco, Lame Deer, MT</t>
  </si>
  <si>
    <t>Fuel Stop - Holiday, Billings, MT</t>
  </si>
  <si>
    <t>Fuel Stop - Conoco, Red Lodge, MT</t>
  </si>
  <si>
    <t>Fuel Stop - Sinclair, Tower Junction, WY</t>
  </si>
  <si>
    <t>Fuel Stop - Cenex, Gardiner, MT</t>
  </si>
  <si>
    <t>Geographic Center of the Nation Monument</t>
  </si>
  <si>
    <t>Fuel Stop - Exxon, Bowman, ND</t>
  </si>
  <si>
    <t>Fuel Stop - Pilot, Beach, ND</t>
  </si>
  <si>
    <t>Fuel Stop - Exxon, Miles City, MT</t>
  </si>
  <si>
    <t>Black Hills Lodging</t>
  </si>
  <si>
    <t>Lunch Stop - Subway, Pine Ridge, SD</t>
  </si>
  <si>
    <t>Lunch Stop - Cracker Barrell, Billings, MT</t>
  </si>
  <si>
    <t>Lunch Stop - Farmhouse Café, Medora, ND</t>
  </si>
  <si>
    <t>Stop 49</t>
  </si>
  <si>
    <t>Snyder, TX</t>
  </si>
  <si>
    <t>Triangle Sinclair Gas Sta2on</t>
  </si>
  <si>
    <t>Stop 1</t>
  </si>
  <si>
    <t>Lubbock, TX</t>
  </si>
  <si>
    <t>Silent Wings Museum</t>
  </si>
  <si>
    <t>Stop 32</t>
  </si>
  <si>
    <t>Buffalo Gap, TX</t>
  </si>
  <si>
    <t>Old Taylor County Courthouse</t>
  </si>
  <si>
    <t>Stop 39</t>
  </si>
  <si>
    <t>Early, TX</t>
  </si>
  <si>
    <t>Early Visitors &amp; Event Center</t>
  </si>
  <si>
    <t>Stop 44</t>
  </si>
  <si>
    <t>Coleman County Chamber of Commerce</t>
  </si>
  <si>
    <t>Coleman, TX</t>
  </si>
  <si>
    <t>Stop 26</t>
  </si>
  <si>
    <t>Goldthwaite, TX</t>
  </si>
  <si>
    <t>Lunch Stop - Gio's Family Dining, Rangley, CO</t>
  </si>
  <si>
    <t>Burnet, TX</t>
  </si>
  <si>
    <t>Hill Country Motorheads Motorcycle Museum</t>
  </si>
  <si>
    <t>Stop 40</t>
  </si>
  <si>
    <t>Presidio De San Saba</t>
  </si>
  <si>
    <t>Menard, TX</t>
  </si>
  <si>
    <t>Stop 13</t>
  </si>
  <si>
    <t>Classic Rock Coffee &amp; Kitchen</t>
  </si>
  <si>
    <t>Navasota, TX</t>
  </si>
  <si>
    <t>Stop 27</t>
  </si>
  <si>
    <t>Mason County Courthouse</t>
  </si>
  <si>
    <t>Mason, TX</t>
  </si>
  <si>
    <t>Stop 24</t>
  </si>
  <si>
    <t>Kyle Field</t>
  </si>
  <si>
    <t>Stop 46</t>
  </si>
  <si>
    <t>Alt Stop !</t>
  </si>
  <si>
    <t>Geographic Center of Texas Marker</t>
  </si>
  <si>
    <t>Brady, TX</t>
  </si>
  <si>
    <t>Big Spring, TX</t>
  </si>
  <si>
    <t>Quanah Parker Arrow</t>
  </si>
  <si>
    <t>Stop 8</t>
  </si>
  <si>
    <t>Seagraves, TX</t>
  </si>
  <si>
    <t>Hotel Texan / Main Street Pizza</t>
  </si>
  <si>
    <t>Stop 45</t>
  </si>
  <si>
    <t>Rain Gear</t>
  </si>
  <si>
    <t>Air Filter Sock</t>
  </si>
  <si>
    <t>Needed Items</t>
  </si>
  <si>
    <t>To Do Items</t>
  </si>
  <si>
    <t>Replace tires if needed</t>
  </si>
  <si>
    <t>Check drive belt</t>
  </si>
  <si>
    <t>Change brake &amp; clutch fluids</t>
  </si>
  <si>
    <t>Tire Repair Kit</t>
  </si>
  <si>
    <t>Air Pump</t>
  </si>
  <si>
    <t>Spare Key Fob Batteries</t>
  </si>
  <si>
    <t>Sena Charging Cable</t>
  </si>
  <si>
    <t>Check all lights (hazards)</t>
  </si>
  <si>
    <t>Small Bills for Toll Roads</t>
  </si>
  <si>
    <t>Optional Items</t>
  </si>
  <si>
    <t>GoPro Camera</t>
  </si>
  <si>
    <t>Chaps</t>
  </si>
  <si>
    <t>Cold Weather Gear</t>
  </si>
  <si>
    <t>Tool Kit</t>
  </si>
  <si>
    <t>Change fluids</t>
  </si>
  <si>
    <t>Replace key fob battery</t>
  </si>
  <si>
    <t>Ziplock bags</t>
  </si>
  <si>
    <t>Small Garbage Bags</t>
  </si>
  <si>
    <t>First Aid Kit</t>
  </si>
  <si>
    <t>Tie-wraps</t>
  </si>
  <si>
    <t>Bike Cover</t>
  </si>
  <si>
    <t>Lunh Stop - Million Dollar Cowboy Bar</t>
  </si>
  <si>
    <t>Fuel Stop - Exxon, Cross Plains, TX</t>
  </si>
  <si>
    <t>Spare Sena equipment</t>
  </si>
  <si>
    <t>Robert Casey</t>
  </si>
  <si>
    <t>Bruce Morris</t>
  </si>
  <si>
    <t>Teddy Paul</t>
  </si>
  <si>
    <t>Joey Adams</t>
  </si>
  <si>
    <t>Chris Felt</t>
  </si>
  <si>
    <t>Ivan Rodriguez</t>
  </si>
  <si>
    <t>Rixio Villegas</t>
  </si>
  <si>
    <t>Gonzalo Garcia</t>
  </si>
  <si>
    <t>Alvaro Camacho</t>
  </si>
  <si>
    <t>Desmond Jackson</t>
  </si>
  <si>
    <t>Riders</t>
  </si>
  <si>
    <t>Driving</t>
  </si>
  <si>
    <t>LaShuan Jackson</t>
  </si>
  <si>
    <t>Mark Hebert</t>
  </si>
  <si>
    <t>Evalia Hebert</t>
  </si>
  <si>
    <t>Group #2</t>
  </si>
  <si>
    <t>Flaming Gorge</t>
  </si>
  <si>
    <t>Flaming Gorge, UT</t>
  </si>
  <si>
    <t>Jackson, WY</t>
  </si>
  <si>
    <t>Jackson Town Square</t>
  </si>
  <si>
    <t>Mural of Davy Crockett</t>
  </si>
  <si>
    <t xml:space="preserve">Deluxe Harley-Davidson of Sundance </t>
  </si>
  <si>
    <t>HOG membership card</t>
  </si>
  <si>
    <t>Tour of Texas Stops (optional for those who are participating in the program)</t>
  </si>
  <si>
    <t>Entrance Fee</t>
  </si>
  <si>
    <t>$15 per person</t>
  </si>
  <si>
    <t>$15 - $30 per person</t>
  </si>
  <si>
    <t>$15 - $25 per person</t>
  </si>
  <si>
    <t>$20 - $35 per person</t>
  </si>
  <si>
    <t>Devil's Tower - National Park</t>
  </si>
  <si>
    <t>Old Faithful - Nationa Park</t>
  </si>
  <si>
    <t>Grand Prismatic Springs - National Park</t>
  </si>
  <si>
    <t>Grand Tetons - National Park</t>
  </si>
  <si>
    <t>$10 per person</t>
  </si>
  <si>
    <t>Mount Rushmore - National Park</t>
  </si>
  <si>
    <t>Sturgis Community Center - HOG check-in</t>
  </si>
  <si>
    <t xml:space="preserve">Pappy Hoel Campground &amp; Resort </t>
  </si>
  <si>
    <t>Full Throttle Saloon</t>
  </si>
  <si>
    <t>Sturgis Community Center</t>
  </si>
  <si>
    <t>1401 Lazelle Street</t>
  </si>
  <si>
    <t>Black Hills Harley-Davidson</t>
  </si>
  <si>
    <t>2820 Harley Drive</t>
  </si>
  <si>
    <t xml:space="preserve">Rapid City </t>
  </si>
  <si>
    <t>Deluxe Harley-Davidson</t>
  </si>
  <si>
    <t>Hill City Harley-Davidson</t>
  </si>
  <si>
    <t>2423 E Cleveland Street</t>
  </si>
  <si>
    <t>261 Main Street</t>
  </si>
  <si>
    <t>Badlands Harley-Davidson</t>
  </si>
  <si>
    <t>601 Main Street</t>
  </si>
  <si>
    <t>3983 State Highway 24</t>
  </si>
  <si>
    <t>Aladdin</t>
  </si>
  <si>
    <t>Aladdin General Store</t>
  </si>
  <si>
    <t>Pappy Hoel Campground</t>
  </si>
  <si>
    <t>19900 SD-79</t>
  </si>
  <si>
    <t>Vale</t>
  </si>
  <si>
    <t>Deadwood Outlaw Square</t>
  </si>
  <si>
    <t>703 Main Street</t>
  </si>
  <si>
    <t>6 out of 8</t>
  </si>
  <si>
    <t>500 points</t>
  </si>
  <si>
    <t>6 out of 9</t>
  </si>
  <si>
    <t>HOG gift</t>
  </si>
  <si>
    <t>Starts</t>
  </si>
  <si>
    <t>Sturgis Harley-Davidson</t>
  </si>
  <si>
    <t>1040 Junction Ave</t>
  </si>
  <si>
    <t xml:space="preserve">Sturgis </t>
  </si>
  <si>
    <t>Deadwood Harley-Davidson</t>
  </si>
  <si>
    <t>681 Main Street</t>
  </si>
  <si>
    <t>Spearfish Canyon Scenic Byway</t>
  </si>
  <si>
    <t>HOG 2024 Membership booklet</t>
  </si>
  <si>
    <t>HD phone app</t>
  </si>
  <si>
    <t>261 miles</t>
  </si>
  <si>
    <t>249 miles for challenge</t>
  </si>
  <si>
    <t xml:space="preserve">368 miles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</si>
</sst>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7" x14ac:knownFonts="1">
    <font>
      <sz val="11"/>
      <color theme="1"/>
      <name val="Calibri"/>
      <family val="2"/>
      <scheme val="minor"/>
    </font>
    <font>
      <b/>
      <sz val="24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2"/>
      <color rgb="FF0070C0"/>
      <name val="Arial"/>
      <family val="2"/>
    </font>
    <font>
      <b/>
      <sz val="12"/>
      <color rgb="FF00B050"/>
      <name val="Arial"/>
      <family val="2"/>
    </font>
    <font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u/>
      <sz val="12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91CA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7" xfId="0" applyFont="1" applyBorder="1"/>
    <xf numFmtId="0" fontId="5" fillId="0" borderId="8" xfId="0" applyFont="1" applyBorder="1" applyAlignment="1">
      <alignment horizontal="left"/>
    </xf>
    <xf numFmtId="0" fontId="6" fillId="0" borderId="0" xfId="0" applyFont="1" applyAlignment="1">
      <alignment horizontal="center"/>
    </xf>
    <xf numFmtId="20" fontId="6" fillId="0" borderId="0" xfId="0" applyNumberFormat="1" applyFont="1" applyAlignment="1">
      <alignment horizontal="center"/>
    </xf>
    <xf numFmtId="2" fontId="6" fillId="0" borderId="0" xfId="0" applyNumberFormat="1" applyFont="1"/>
    <xf numFmtId="20" fontId="6" fillId="0" borderId="0" xfId="0" applyNumberFormat="1" applyFont="1"/>
    <xf numFmtId="18" fontId="6" fillId="0" borderId="0" xfId="0" applyNumberFormat="1" applyFont="1"/>
    <xf numFmtId="20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20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20" fontId="6" fillId="0" borderId="0" xfId="0" applyNumberFormat="1" applyFont="1" applyAlignment="1">
      <alignment vertical="center"/>
    </xf>
    <xf numFmtId="18" fontId="6" fillId="0" borderId="0" xfId="0" applyNumberFormat="1" applyFont="1" applyAlignment="1">
      <alignment vertical="center"/>
    </xf>
    <xf numFmtId="18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8" fontId="6" fillId="0" borderId="0" xfId="0" applyNumberFormat="1" applyFont="1"/>
    <xf numFmtId="0" fontId="14" fillId="0" borderId="0" xfId="0" applyFont="1"/>
    <xf numFmtId="0" fontId="16" fillId="0" borderId="0" xfId="0" applyFont="1" applyAlignment="1">
      <alignment horizontal="center"/>
    </xf>
    <xf numFmtId="0" fontId="13" fillId="2" borderId="9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8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/>
    <xf numFmtId="0" fontId="5" fillId="8" borderId="13" xfId="0" applyFont="1" applyFill="1" applyBorder="1"/>
    <xf numFmtId="0" fontId="5" fillId="0" borderId="13" xfId="0" applyFont="1" applyBorder="1" applyAlignment="1">
      <alignment horizontal="center"/>
    </xf>
    <xf numFmtId="0" fontId="5" fillId="6" borderId="13" xfId="0" applyFont="1" applyFill="1" applyBorder="1"/>
    <xf numFmtId="0" fontId="5" fillId="7" borderId="13" xfId="0" applyFont="1" applyFill="1" applyBorder="1"/>
    <xf numFmtId="0" fontId="5" fillId="4" borderId="13" xfId="0" applyFont="1" applyFill="1" applyBorder="1" applyAlignment="1">
      <alignment horizontal="center" vertical="center"/>
    </xf>
    <xf numFmtId="8" fontId="5" fillId="4" borderId="14" xfId="0" applyNumberFormat="1" applyFont="1" applyFill="1" applyBorder="1" applyAlignment="1">
      <alignment horizontal="center" vertical="center"/>
    </xf>
    <xf numFmtId="0" fontId="15" fillId="0" borderId="14" xfId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5" fillId="0" borderId="16" xfId="0" applyFont="1" applyBorder="1"/>
    <xf numFmtId="0" fontId="7" fillId="0" borderId="1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3" borderId="13" xfId="0" applyFont="1" applyFill="1" applyBorder="1"/>
    <xf numFmtId="0" fontId="5" fillId="3" borderId="14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8" fontId="7" fillId="0" borderId="13" xfId="0" applyNumberFormat="1" applyFont="1" applyBorder="1" applyAlignment="1">
      <alignment horizontal="center" vertical="center"/>
    </xf>
    <xf numFmtId="0" fontId="6" fillId="0" borderId="13" xfId="0" applyFont="1" applyBorder="1"/>
    <xf numFmtId="0" fontId="7" fillId="0" borderId="14" xfId="0" applyFont="1" applyBorder="1" applyAlignment="1">
      <alignment horizontal="left" vertical="center" wrapText="1"/>
    </xf>
    <xf numFmtId="0" fontId="5" fillId="5" borderId="13" xfId="0" applyFont="1" applyFill="1" applyBorder="1"/>
    <xf numFmtId="0" fontId="6" fillId="0" borderId="12" xfId="0" applyFont="1" applyBorder="1"/>
    <xf numFmtId="8" fontId="7" fillId="4" borderId="14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5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12" fillId="2" borderId="9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0" fontId="7" fillId="3" borderId="14" xfId="0" applyFont="1" applyFill="1" applyBorder="1" applyAlignment="1">
      <alignment horizontal="center" vertical="center"/>
    </xf>
    <xf numFmtId="0" fontId="6" fillId="0" borderId="16" xfId="0" applyFont="1" applyBorder="1"/>
    <xf numFmtId="0" fontId="5" fillId="5" borderId="13" xfId="0" applyFont="1" applyFill="1" applyBorder="1" applyAlignment="1">
      <alignment vertical="center"/>
    </xf>
    <xf numFmtId="0" fontId="5" fillId="0" borderId="14" xfId="0" applyFont="1" applyBorder="1"/>
    <xf numFmtId="18" fontId="11" fillId="0" borderId="16" xfId="0" applyNumberFormat="1" applyFont="1" applyBorder="1" applyAlignment="1">
      <alignment horizontal="left" vertical="center"/>
    </xf>
    <xf numFmtId="0" fontId="5" fillId="0" borderId="16" xfId="0" applyFont="1" applyBorder="1" applyAlignment="1">
      <alignment vertical="center"/>
    </xf>
    <xf numFmtId="0" fontId="5" fillId="7" borderId="13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vertical="center"/>
    </xf>
    <xf numFmtId="8" fontId="5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5" fillId="5" borderId="13" xfId="0" applyFont="1" applyFill="1" applyBorder="1" applyAlignment="1">
      <alignment horizontal="left" vertical="center"/>
    </xf>
    <xf numFmtId="8" fontId="7" fillId="4" borderId="14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0" fillId="3" borderId="0" xfId="0" applyFill="1"/>
    <xf numFmtId="0" fontId="15" fillId="0" borderId="0" xfId="1"/>
    <xf numFmtId="0" fontId="15" fillId="3" borderId="0" xfId="1" applyFill="1"/>
    <xf numFmtId="0" fontId="5" fillId="0" borderId="14" xfId="0" applyFont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D991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644916</xdr:colOff>
      <xdr:row>138</xdr:row>
      <xdr:rowOff>0</xdr:rowOff>
    </xdr:from>
    <xdr:ext cx="2708818" cy="72661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7C63E3E-1D70-47B9-B98C-199C75E9FB8D}"/>
            </a:ext>
          </a:extLst>
        </xdr:cNvPr>
        <xdr:cNvSpPr/>
      </xdr:nvSpPr>
      <xdr:spPr>
        <a:xfrm>
          <a:off x="12798816" y="33185100"/>
          <a:ext cx="2708818" cy="72661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en-US" sz="5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8</xdr:col>
      <xdr:colOff>641985</xdr:colOff>
      <xdr:row>138</xdr:row>
      <xdr:rowOff>0</xdr:rowOff>
    </xdr:from>
    <xdr:ext cx="2708818" cy="849706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9AFAE24-4739-42A6-AB50-BFD3CD4EB309}"/>
            </a:ext>
          </a:extLst>
        </xdr:cNvPr>
        <xdr:cNvSpPr/>
      </xdr:nvSpPr>
      <xdr:spPr>
        <a:xfrm>
          <a:off x="12795885" y="33185100"/>
          <a:ext cx="2708818" cy="849706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en-US" sz="54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y%20year%20calendar%20(1%20month%20per%20tab)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uary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</sheetNames>
    <sheetDataSet>
      <sheetData sheetId="0">
        <row r="2">
          <cell r="K2">
            <v>2018</v>
          </cell>
        </row>
        <row r="3">
          <cell r="K3" t="str">
            <v>SUNDAY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ton.com/en/book/reservation/rooms/?ctyhocn=LRUMEHX&amp;arrivalDate=2024-08-08&amp;departureDate=2024-08-09&amp;room1NumAdults=2&amp;inputModule=HOTEL_SEARCH&amp;viewPackagesAndPromotionsRate=true&amp;WT.mc_id=zLADA0US1HX2OLX3GGL4ADVMETA5LF6_LRUMEHX7_129231037_&amp;adType=PD&amp;gclid=CjwKCAiA5L2tBhBTEiwAdSxJX1r3bApcd_YdZ0OmYFouRnWgnBulFRpVHVed8GR45L0pL7lNAgMbThoCfkYQAvD_BwE&amp;dsclid=59208752192827392&amp;dclid=CLqAmOCA9IMDFaPN9gIdZqAO6A&amp;hmGUID=582cd146-de47-4401-1013-58c0674a0528" TargetMode="External"/><Relationship Id="rId3" Type="http://schemas.openxmlformats.org/officeDocument/2006/relationships/hyperlink" Target="https://www.bestwestern.com/en_US/book/hotel-rooms.06108.html?checkIn=2024-01-25&amp;checkOut=2024-01-26&amp;iata=00173630&amp;rateCode=RACK&amp;adults=2&amp;ssob=MTPBM0004G&amp;cid=MTPBM0004G:google:META:06108_mapresults_1_US_desktop_25_01_2024_default_7210664613_707797060_standard&amp;2314930-2=&amp;gclid=CjwKCAiA5L2tBhBTEiwAdSxJX0efIQ1Wivnv67yHTcKT662BGJlgYW1Nh8TRk2hKC7qPJmsZPDP2ORoCYOsQAvD_BwE&amp;hmGUID=582cd146-de47-4401-1013-58c0674a0528" TargetMode="External"/><Relationship Id="rId7" Type="http://schemas.openxmlformats.org/officeDocument/2006/relationships/hyperlink" Target="https://www.bestwestern.com/en_US/book/hotel-rooms.03066.html?checkIn=2024-01-24&amp;checkOut=2024-01-25&amp;iata=00170240&amp;rateCode=RACK&amp;adults=2&amp;ssob=MTPBM0004G&amp;cid=MTPBM0004G:google:META:03066_mapresults_1_US_desktop_24_01_2024_default___organic&amp;2340687-2=&amp;hmGUID=582cd146-de47-4401-1013-58c0674a0528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ihg.com/holidayinnexpress/hotels/us/en/find-hotels/select-roomrate?qDest=6023%2045th%20Street,%20Lubbock,%20TX,%20US&amp;qPt=CASH&amp;qCiD=27&amp;qCoD=28&amp;qCiMy=62024&amp;qCoMy=62024&amp;qAdlt=2&amp;qChld=0&amp;qRms=1&amp;qIta=99618783&amp;qRtP=IDAP0&amp;qSlH=LBBMS&amp;srb_u=1&amp;qSrt=sBR&amp;qBrs=6c.hi.ex.sb.ul.ic.cp.cw.in.vn.cv.rs.ki.ma.sp.va.sp.re.vx.nd.sx.we.lx.rn.sn.sn.sn.sn.sn&amp;qWch=0&amp;qSmP=0&amp;qRad=30&amp;qRdU=mi&amp;setPMCookies=false&amp;qRmFltr=" TargetMode="External"/><Relationship Id="rId1" Type="http://schemas.openxmlformats.org/officeDocument/2006/relationships/hyperlink" Target="https://www.wyndhamhotels.com/days-inn/trinidad-colorado/days-inn-trinidad/rooms-rates?brand_id=DI&amp;checkInDate=7/28/2024&amp;checkOutDate=7/29/2024&amp;useWRPoints=false&amp;children=0&amp;adults=1&amp;rooms=1&amp;loc=ChIJEUWxF2MbEYcR2xj2kJkUeuY&amp;sessionId=1706030530" TargetMode="External"/><Relationship Id="rId6" Type="http://schemas.openxmlformats.org/officeDocument/2006/relationships/hyperlink" Target="https://www.theimogene.com/hotel.html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bestwestern.com/en_US/book/hotel-rooms.51006.html?checkIn=2024-01-26&amp;checkOut=2024-01-27&amp;iata=00170240&amp;rateCode=RACK&amp;adults=2&amp;ssob=MTPBM0004G&amp;cid=MTPBM0004G:google:META:51006_mapresults_1_US_desktop_26_01_2024_default_11593557991_707797060_standard&amp;2293618-2=&amp;gclid=CjwKCAiA5L2tBhBTEiwAdSxJX5fzNQ_7zk3BIrR6AFiPoUXaZbZ0OHU0aB5O5evWZ2NqZ2UqhrtnwhoC104QAvD_BwE&amp;hmGUID=582cd146-de47-4401-1013-58c0674a0528" TargetMode="External"/><Relationship Id="rId10" Type="http://schemas.openxmlformats.org/officeDocument/2006/relationships/hyperlink" Target="https://www.fairbridgeinns.com/hotel/20161201155305" TargetMode="External"/><Relationship Id="rId4" Type="http://schemas.openxmlformats.org/officeDocument/2006/relationships/hyperlink" Target="https://www.yellowstonehotelbooking.com/" TargetMode="External"/><Relationship Id="rId9" Type="http://schemas.openxmlformats.org/officeDocument/2006/relationships/hyperlink" Target="https://www.marriott.com/reservation/rateListMenu.mi?gclid=Cj0KCQiAn-2tBhDVARIsAGmStVnzfw7hi8YQuhMJYzlRUOh91Bv8fLD6c9qMwEx-ZR8F2avslBHUDRcaAmd2EALw_wcB&amp;dclid=CjkKEQiAn-2tBhDo8aHBzcr9y6UBEiQAiaTHdDb-tU5x7NphhsMBXIrVoEYaCZnqMKhIk4nQeiCKucfw_wcB&amp;cid=OMS_GLB0002Y27_GLE00070C9_GLF000C1AH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sturgis.com/" TargetMode="External"/><Relationship Id="rId13" Type="http://schemas.openxmlformats.org/officeDocument/2006/relationships/hyperlink" Target="https://www.nps.gov/grte/index.htm" TargetMode="External"/><Relationship Id="rId18" Type="http://schemas.openxmlformats.org/officeDocument/2006/relationships/hyperlink" Target="https://visitcliftonaz.com/image-galleries/clifton-lives/depot/" TargetMode="External"/><Relationship Id="rId3" Type="http://schemas.openxmlformats.org/officeDocument/2006/relationships/hyperlink" Target="https://www.nps.gov/badl/index.htm" TargetMode="External"/><Relationship Id="rId21" Type="http://schemas.openxmlformats.org/officeDocument/2006/relationships/hyperlink" Target="https://www.nps.gov/yell/planyourvisit/exploreoldfaithful.htm" TargetMode="External"/><Relationship Id="rId7" Type="http://schemas.openxmlformats.org/officeDocument/2006/relationships/hyperlink" Target="https://www.nps.gov/moru/index.htm" TargetMode="External"/><Relationship Id="rId12" Type="http://schemas.openxmlformats.org/officeDocument/2006/relationships/hyperlink" Target="https://www.mdt.mt.gov/travinfo/beartooth/" TargetMode="External"/><Relationship Id="rId17" Type="http://schemas.openxmlformats.org/officeDocument/2006/relationships/hyperlink" Target="https://www.visitutah.com/places-to-go/parks-outdoors/monument-valley-tribal-park/climbing-the-mexican-hat" TargetMode="External"/><Relationship Id="rId2" Type="http://schemas.openxmlformats.org/officeDocument/2006/relationships/hyperlink" Target="https://coloradosprings.gov/drivepikespeak" TargetMode="External"/><Relationship Id="rId16" Type="http://schemas.openxmlformats.org/officeDocument/2006/relationships/hyperlink" Target="https://www.utah.com/destinations/recreation-areas/flaming-gorge-national-recreation-area/" TargetMode="External"/><Relationship Id="rId20" Type="http://schemas.openxmlformats.org/officeDocument/2006/relationships/hyperlink" Target="https://www.seeroswell.com/" TargetMode="External"/><Relationship Id="rId1" Type="http://schemas.openxmlformats.org/officeDocument/2006/relationships/hyperlink" Target="https://www.nps.gov/vive/index.htm" TargetMode="External"/><Relationship Id="rId6" Type="http://schemas.openxmlformats.org/officeDocument/2006/relationships/hyperlink" Target="https://gfp.sd.gov/csp-scenic-drives/" TargetMode="External"/><Relationship Id="rId11" Type="http://schemas.openxmlformats.org/officeDocument/2006/relationships/hyperlink" Target="https://www.nps.gov/libi/index.htm" TargetMode="External"/><Relationship Id="rId5" Type="http://schemas.openxmlformats.org/officeDocument/2006/relationships/hyperlink" Target="https://crazyhorsememorial.org/" TargetMode="External"/><Relationship Id="rId15" Type="http://schemas.openxmlformats.org/officeDocument/2006/relationships/hyperlink" Target="https://www.colorado.com/ouray/transportation/scenic-historic-byways/million-dollar-highway" TargetMode="External"/><Relationship Id="rId10" Type="http://schemas.openxmlformats.org/officeDocument/2006/relationships/hyperlink" Target="https://www.nps.gov/thro/index.htm" TargetMode="External"/><Relationship Id="rId19" Type="http://schemas.openxmlformats.org/officeDocument/2006/relationships/hyperlink" Target="https://pistachioland.com/worlds-largest-pistachio/" TargetMode="External"/><Relationship Id="rId4" Type="http://schemas.openxmlformats.org/officeDocument/2006/relationships/hyperlink" Target="https://www.nps.gov/deto/index.htm" TargetMode="External"/><Relationship Id="rId9" Type="http://schemas.openxmlformats.org/officeDocument/2006/relationships/hyperlink" Target="https://www.travelsouthdakota.com/belle-fourche/national-state-parks/national-monument/geographic-center-nation-monument" TargetMode="External"/><Relationship Id="rId14" Type="http://schemas.openxmlformats.org/officeDocument/2006/relationships/hyperlink" Target="https://www.jacksonwy.gov/235/Town-Square" TargetMode="External"/><Relationship Id="rId22" Type="http://schemas.openxmlformats.org/officeDocument/2006/relationships/hyperlink" Target="https://www.nps.gov/places/000/grand-prismatic-spring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C7219-AAB8-4091-8EEB-0C8C64A1D792}">
  <dimension ref="A1:U230"/>
  <sheetViews>
    <sheetView tabSelected="1" topLeftCell="A76" zoomScaleNormal="100" workbookViewId="0">
      <selection activeCell="B80" sqref="B80"/>
    </sheetView>
  </sheetViews>
  <sheetFormatPr defaultColWidth="8.7109375" defaultRowHeight="15" x14ac:dyDescent="0.25"/>
  <cols>
    <col min="1" max="1" width="9.42578125" style="1" customWidth="1"/>
    <col min="2" max="2" width="10.140625" style="1" customWidth="1"/>
    <col min="3" max="3" width="21.5703125" style="1" customWidth="1"/>
    <col min="4" max="4" width="75" style="1" bestFit="1" customWidth="1"/>
    <col min="5" max="6" width="11.7109375" style="29" customWidth="1"/>
    <col min="7" max="7" width="40.85546875" style="24" bestFit="1" customWidth="1"/>
    <col min="8" max="8" width="1.85546875" style="1" customWidth="1"/>
    <col min="9" max="9" width="11.7109375" style="24" customWidth="1"/>
    <col min="10" max="10" width="10.28515625" style="1" bestFit="1" customWidth="1"/>
    <col min="11" max="11" width="12" style="1" bestFit="1" customWidth="1"/>
    <col min="12" max="12" width="9.5703125" style="1" bestFit="1" customWidth="1"/>
    <col min="13" max="16384" width="8.7109375" style="1"/>
  </cols>
  <sheetData>
    <row r="1" spans="1:21" ht="42" customHeight="1" thickBot="1" x14ac:dyDescent="0.45">
      <c r="A1" s="88" t="s">
        <v>7</v>
      </c>
      <c r="B1" s="89"/>
      <c r="C1" s="89"/>
      <c r="D1" s="89"/>
      <c r="E1" s="89"/>
      <c r="F1" s="89"/>
      <c r="G1" s="90"/>
      <c r="I1" s="2"/>
      <c r="L1" s="3"/>
    </row>
    <row r="2" spans="1:21" s="5" customFormat="1" ht="15.75" x14ac:dyDescent="0.25">
      <c r="A2" s="91" t="s">
        <v>0</v>
      </c>
      <c r="B2" s="92"/>
      <c r="C2" s="4" t="s">
        <v>1</v>
      </c>
      <c r="E2" s="4" t="s">
        <v>9</v>
      </c>
      <c r="F2" s="4" t="s">
        <v>2</v>
      </c>
      <c r="G2" s="6" t="s">
        <v>3</v>
      </c>
      <c r="I2" s="4"/>
    </row>
    <row r="3" spans="1:21" s="5" customFormat="1" ht="16.5" thickBot="1" x14ac:dyDescent="0.3">
      <c r="A3" s="7" t="s">
        <v>4</v>
      </c>
      <c r="B3" s="8" t="s">
        <v>5</v>
      </c>
      <c r="C3" s="8"/>
      <c r="D3" s="9"/>
      <c r="E3" s="8" t="s">
        <v>6</v>
      </c>
      <c r="F3" s="8" t="s">
        <v>6</v>
      </c>
      <c r="G3" s="10"/>
      <c r="I3" s="11"/>
    </row>
    <row r="4" spans="1:21" s="5" customFormat="1" ht="15.75" x14ac:dyDescent="0.2">
      <c r="A4" s="30" t="s">
        <v>138</v>
      </c>
      <c r="B4" s="31"/>
      <c r="C4" s="31"/>
      <c r="D4" s="32"/>
      <c r="E4" s="33"/>
      <c r="F4" s="33"/>
      <c r="G4" s="34"/>
      <c r="I4" s="11"/>
    </row>
    <row r="5" spans="1:21" s="5" customFormat="1" ht="15.75" x14ac:dyDescent="0.2">
      <c r="A5" s="35">
        <v>0</v>
      </c>
      <c r="B5" s="36">
        <f>SUM(A5-0)</f>
        <v>0</v>
      </c>
      <c r="C5" s="37">
        <v>0.29166666666666669</v>
      </c>
      <c r="D5" s="38" t="s">
        <v>219</v>
      </c>
      <c r="E5" s="36" t="s">
        <v>8</v>
      </c>
      <c r="F5" s="36" t="s">
        <v>8</v>
      </c>
      <c r="G5" s="39" t="s">
        <v>220</v>
      </c>
      <c r="I5" s="11"/>
    </row>
    <row r="6" spans="1:21" s="5" customFormat="1" ht="15.75" x14ac:dyDescent="0.25">
      <c r="A6" s="35" t="s">
        <v>8</v>
      </c>
      <c r="B6" s="36" t="s">
        <v>8</v>
      </c>
      <c r="C6" s="36"/>
      <c r="D6" s="40" t="s">
        <v>8</v>
      </c>
      <c r="E6" s="36" t="s">
        <v>8</v>
      </c>
      <c r="F6" s="36" t="s">
        <v>8</v>
      </c>
      <c r="G6" s="39" t="s">
        <v>8</v>
      </c>
      <c r="I6" s="12"/>
      <c r="P6" s="13"/>
      <c r="Q6" s="13"/>
      <c r="R6" s="14"/>
      <c r="S6" s="14"/>
      <c r="T6" s="15"/>
      <c r="U6" s="15"/>
    </row>
    <row r="7" spans="1:21" s="5" customFormat="1" ht="15.75" x14ac:dyDescent="0.25">
      <c r="A7" s="35">
        <f>SUM(A5+B7)</f>
        <v>57</v>
      </c>
      <c r="B7" s="36">
        <v>57</v>
      </c>
      <c r="C7" s="36" t="s">
        <v>8</v>
      </c>
      <c r="D7" s="41" t="s">
        <v>127</v>
      </c>
      <c r="E7" s="42">
        <v>57</v>
      </c>
      <c r="F7" s="36" t="s">
        <v>8</v>
      </c>
      <c r="G7" s="39" t="s">
        <v>221</v>
      </c>
      <c r="I7" s="12"/>
      <c r="P7" s="13"/>
      <c r="Q7" s="13"/>
      <c r="R7" s="14"/>
      <c r="S7" s="14"/>
      <c r="T7" s="15"/>
      <c r="U7" s="15"/>
    </row>
    <row r="8" spans="1:21" s="5" customFormat="1" ht="15.75" x14ac:dyDescent="0.25">
      <c r="A8" s="35">
        <f>SUM(A5+B8)</f>
        <v>89</v>
      </c>
      <c r="B8" s="36">
        <v>89</v>
      </c>
      <c r="C8" s="36"/>
      <c r="D8" s="43" t="s">
        <v>223</v>
      </c>
      <c r="E8" s="36">
        <v>32</v>
      </c>
      <c r="F8" s="36">
        <v>89</v>
      </c>
      <c r="G8" s="39" t="s">
        <v>222</v>
      </c>
      <c r="I8" s="12"/>
      <c r="P8" s="13"/>
      <c r="Q8" s="13"/>
      <c r="R8" s="14"/>
      <c r="S8" s="14"/>
      <c r="T8" s="15"/>
      <c r="U8" s="15"/>
    </row>
    <row r="9" spans="1:21" s="5" customFormat="1" ht="15.75" x14ac:dyDescent="0.25">
      <c r="A9" s="35">
        <f>SUM(A5+B9)</f>
        <v>173</v>
      </c>
      <c r="B9" s="36">
        <v>173</v>
      </c>
      <c r="C9" s="36" t="s">
        <v>8</v>
      </c>
      <c r="D9" s="43" t="s">
        <v>224</v>
      </c>
      <c r="E9" s="36">
        <v>84</v>
      </c>
      <c r="F9" s="36">
        <v>84</v>
      </c>
      <c r="G9" s="39" t="s">
        <v>221</v>
      </c>
      <c r="I9" s="12"/>
      <c r="P9" s="13"/>
      <c r="Q9" s="13"/>
      <c r="R9" s="14"/>
      <c r="S9" s="14"/>
      <c r="T9" s="15"/>
      <c r="U9" s="15"/>
    </row>
    <row r="10" spans="1:21" s="5" customFormat="1" ht="15.75" x14ac:dyDescent="0.25">
      <c r="A10" s="35">
        <f>SUM(A5+B10)</f>
        <v>277</v>
      </c>
      <c r="B10" s="36">
        <v>277</v>
      </c>
      <c r="C10" s="36"/>
      <c r="D10" s="43" t="s">
        <v>360</v>
      </c>
      <c r="E10" s="42">
        <v>104</v>
      </c>
      <c r="F10" s="36">
        <v>104</v>
      </c>
      <c r="G10" s="39" t="s">
        <v>221</v>
      </c>
      <c r="I10" s="12"/>
      <c r="P10" s="13"/>
      <c r="Q10" s="13"/>
      <c r="R10" s="14"/>
      <c r="S10" s="14"/>
      <c r="T10" s="15"/>
      <c r="U10" s="15"/>
    </row>
    <row r="11" spans="1:21" s="5" customFormat="1" ht="15.75" x14ac:dyDescent="0.25">
      <c r="A11" s="35">
        <f>SUM(A5+B11)</f>
        <v>277</v>
      </c>
      <c r="B11" s="36">
        <v>277</v>
      </c>
      <c r="C11" s="36"/>
      <c r="D11" s="44" t="s">
        <v>227</v>
      </c>
      <c r="E11" s="36">
        <v>0</v>
      </c>
      <c r="F11" s="36" t="s">
        <v>8</v>
      </c>
      <c r="G11" s="39" t="s">
        <v>222</v>
      </c>
      <c r="I11" s="12"/>
      <c r="P11" s="13"/>
      <c r="Q11" s="13"/>
      <c r="R11" s="14"/>
      <c r="S11" s="14"/>
      <c r="T11" s="15"/>
      <c r="U11" s="15"/>
    </row>
    <row r="12" spans="1:21" s="5" customFormat="1" ht="15.75" x14ac:dyDescent="0.25">
      <c r="A12" s="35">
        <f>SUM(A5+B12)</f>
        <v>322</v>
      </c>
      <c r="B12" s="36">
        <v>322</v>
      </c>
      <c r="C12" s="36" t="s">
        <v>8</v>
      </c>
      <c r="D12" s="41" t="s">
        <v>128</v>
      </c>
      <c r="E12" s="36">
        <v>45</v>
      </c>
      <c r="F12" s="36" t="s">
        <v>8</v>
      </c>
      <c r="G12" s="39" t="s">
        <v>221</v>
      </c>
      <c r="I12" s="12"/>
      <c r="P12" s="13"/>
      <c r="Q12" s="13"/>
      <c r="R12" s="14"/>
      <c r="S12" s="14"/>
      <c r="T12" s="15"/>
      <c r="U12" s="15"/>
    </row>
    <row r="13" spans="1:21" s="5" customFormat="1" ht="15.75" x14ac:dyDescent="0.25">
      <c r="A13" s="35">
        <f>SUM(A5+B13)</f>
        <v>401</v>
      </c>
      <c r="B13" s="36">
        <v>401</v>
      </c>
      <c r="C13" s="36"/>
      <c r="D13" s="43" t="s">
        <v>225</v>
      </c>
      <c r="E13" s="36">
        <v>79</v>
      </c>
      <c r="F13" s="36">
        <v>124</v>
      </c>
      <c r="G13" s="39" t="s">
        <v>221</v>
      </c>
      <c r="I13" s="12"/>
      <c r="P13" s="13"/>
      <c r="Q13" s="13"/>
      <c r="R13" s="14"/>
      <c r="S13" s="14"/>
      <c r="T13" s="15"/>
      <c r="U13" s="15"/>
    </row>
    <row r="14" spans="1:21" s="5" customFormat="1" ht="15.75" x14ac:dyDescent="0.25">
      <c r="A14" s="35">
        <f>SUM(A5+B14)</f>
        <v>490</v>
      </c>
      <c r="B14" s="36">
        <v>490</v>
      </c>
      <c r="C14" s="36"/>
      <c r="D14" s="43" t="s">
        <v>226</v>
      </c>
      <c r="E14" s="36">
        <v>89</v>
      </c>
      <c r="F14" s="36">
        <v>89</v>
      </c>
      <c r="G14" s="39" t="s">
        <v>221</v>
      </c>
      <c r="I14" s="12"/>
      <c r="P14" s="13"/>
      <c r="Q14" s="13"/>
      <c r="R14" s="14"/>
      <c r="S14" s="14"/>
      <c r="T14" s="15"/>
      <c r="U14" s="15"/>
    </row>
    <row r="15" spans="1:21" s="5" customFormat="1" ht="15.75" x14ac:dyDescent="0.25">
      <c r="A15" s="35">
        <f>SUM(A5+B15)</f>
        <v>490</v>
      </c>
      <c r="B15" s="36">
        <v>490</v>
      </c>
      <c r="C15" s="36"/>
      <c r="D15" s="41" t="s">
        <v>95</v>
      </c>
      <c r="E15" s="36">
        <v>0</v>
      </c>
      <c r="F15" s="36" t="s">
        <v>8</v>
      </c>
      <c r="G15" s="39" t="s">
        <v>222</v>
      </c>
      <c r="I15" s="12"/>
      <c r="P15" s="13"/>
      <c r="Q15" s="13"/>
      <c r="R15" s="14"/>
      <c r="S15" s="14"/>
      <c r="T15" s="15"/>
      <c r="U15" s="15"/>
    </row>
    <row r="16" spans="1:21" s="5" customFormat="1" ht="15.75" x14ac:dyDescent="0.25">
      <c r="A16" s="35" t="s">
        <v>8</v>
      </c>
      <c r="B16" s="36" t="s">
        <v>8</v>
      </c>
      <c r="C16" s="36"/>
      <c r="D16" s="40" t="s">
        <v>8</v>
      </c>
      <c r="E16" s="36" t="s">
        <v>8</v>
      </c>
      <c r="F16" s="36" t="s">
        <v>8</v>
      </c>
      <c r="G16" s="39" t="s">
        <v>8</v>
      </c>
      <c r="I16" s="12"/>
      <c r="P16" s="13"/>
      <c r="Q16" s="13"/>
      <c r="R16" s="14"/>
      <c r="S16" s="14"/>
      <c r="T16" s="15"/>
      <c r="U16" s="15"/>
    </row>
    <row r="17" spans="1:21" s="5" customFormat="1" ht="15.75" x14ac:dyDescent="0.2">
      <c r="A17" s="35">
        <f>SUM(A5+B17)</f>
        <v>491</v>
      </c>
      <c r="B17" s="45">
        <v>491</v>
      </c>
      <c r="C17" s="36"/>
      <c r="D17" s="38" t="s">
        <v>12</v>
      </c>
      <c r="E17" s="36">
        <v>1</v>
      </c>
      <c r="F17" s="36" t="s">
        <v>8</v>
      </c>
      <c r="G17" s="46">
        <v>117.8</v>
      </c>
      <c r="I17" s="12"/>
      <c r="P17" s="13"/>
      <c r="Q17" s="13"/>
      <c r="R17" s="14"/>
      <c r="S17" s="14"/>
      <c r="T17" s="15"/>
      <c r="U17" s="15"/>
    </row>
    <row r="18" spans="1:21" s="5" customFormat="1" ht="15.75" x14ac:dyDescent="0.25">
      <c r="A18" s="35" t="s">
        <v>8</v>
      </c>
      <c r="B18" s="36" t="s">
        <v>8</v>
      </c>
      <c r="C18" s="36"/>
      <c r="D18" s="40" t="s">
        <v>186</v>
      </c>
      <c r="E18" s="36" t="s">
        <v>8</v>
      </c>
      <c r="F18" s="36" t="s">
        <v>8</v>
      </c>
      <c r="G18" s="39" t="s">
        <v>216</v>
      </c>
      <c r="I18" s="12" t="s">
        <v>8</v>
      </c>
      <c r="J18" s="27" t="s">
        <v>8</v>
      </c>
      <c r="P18" s="13"/>
      <c r="Q18" s="13"/>
      <c r="R18" s="14"/>
      <c r="S18" s="14"/>
      <c r="T18" s="15"/>
      <c r="U18" s="15"/>
    </row>
    <row r="19" spans="1:21" s="5" customFormat="1" ht="15.75" x14ac:dyDescent="0.25">
      <c r="A19" s="35"/>
      <c r="B19" s="36"/>
      <c r="C19" s="36"/>
      <c r="D19" s="40" t="s">
        <v>185</v>
      </c>
      <c r="E19" s="36" t="s">
        <v>8</v>
      </c>
      <c r="F19" s="36" t="s">
        <v>8</v>
      </c>
      <c r="G19" s="47" t="s">
        <v>217</v>
      </c>
      <c r="I19" s="12"/>
      <c r="P19" s="13"/>
      <c r="Q19" s="13"/>
      <c r="R19" s="14"/>
      <c r="S19" s="14"/>
      <c r="T19" s="15"/>
      <c r="U19" s="15"/>
    </row>
    <row r="20" spans="1:21" s="5" customFormat="1" ht="16.5" thickBot="1" x14ac:dyDescent="0.3">
      <c r="A20" s="48"/>
      <c r="B20" s="49"/>
      <c r="C20" s="50" t="s">
        <v>8</v>
      </c>
      <c r="D20" s="51" t="s">
        <v>211</v>
      </c>
      <c r="E20" s="49"/>
      <c r="F20" s="49"/>
      <c r="G20" s="52" t="s">
        <v>8</v>
      </c>
      <c r="I20" s="11"/>
      <c r="P20" s="13"/>
      <c r="Q20" s="13"/>
      <c r="R20" s="14"/>
      <c r="S20" s="14"/>
      <c r="T20" s="15"/>
      <c r="U20" s="15"/>
    </row>
    <row r="21" spans="1:21" s="5" customFormat="1" ht="15.75" x14ac:dyDescent="0.2">
      <c r="A21" s="30" t="s">
        <v>139</v>
      </c>
      <c r="B21" s="31"/>
      <c r="C21" s="33"/>
      <c r="D21" s="31"/>
      <c r="E21" s="33"/>
      <c r="F21" s="33"/>
      <c r="G21" s="34"/>
      <c r="I21" s="11"/>
      <c r="P21" s="13"/>
      <c r="Q21" s="13"/>
    </row>
    <row r="22" spans="1:21" s="5" customFormat="1" ht="15.75" x14ac:dyDescent="0.2">
      <c r="A22" s="35">
        <f>A17</f>
        <v>491</v>
      </c>
      <c r="B22" s="36">
        <v>0</v>
      </c>
      <c r="C22" s="37">
        <v>0.29166666666666669</v>
      </c>
      <c r="D22" s="38" t="s">
        <v>13</v>
      </c>
      <c r="E22" s="36" t="s">
        <v>8</v>
      </c>
      <c r="F22" s="36" t="s">
        <v>8</v>
      </c>
      <c r="G22" s="53" t="s">
        <v>8</v>
      </c>
      <c r="I22" s="16"/>
    </row>
    <row r="23" spans="1:21" s="5" customFormat="1" ht="15.75" x14ac:dyDescent="0.25">
      <c r="A23" s="35" t="s">
        <v>8</v>
      </c>
      <c r="B23" s="36" t="s">
        <v>8</v>
      </c>
      <c r="C23" s="37"/>
      <c r="D23" s="40" t="s">
        <v>8</v>
      </c>
      <c r="E23" s="36" t="s">
        <v>8</v>
      </c>
      <c r="F23" s="36" t="s">
        <v>8</v>
      </c>
      <c r="G23" s="39" t="s">
        <v>8</v>
      </c>
      <c r="I23" s="16"/>
    </row>
    <row r="24" spans="1:21" s="5" customFormat="1" ht="15.75" x14ac:dyDescent="0.25">
      <c r="A24" s="35">
        <f>SUM(A22+B24)</f>
        <v>594</v>
      </c>
      <c r="B24" s="36">
        <v>103</v>
      </c>
      <c r="C24" s="37"/>
      <c r="D24" s="43" t="s">
        <v>228</v>
      </c>
      <c r="E24" s="36">
        <v>103</v>
      </c>
      <c r="F24" s="36">
        <v>103</v>
      </c>
      <c r="G24" s="39" t="s">
        <v>221</v>
      </c>
      <c r="I24" s="16"/>
    </row>
    <row r="25" spans="1:21" s="5" customFormat="1" ht="15.75" x14ac:dyDescent="0.25">
      <c r="A25" s="35">
        <f>SUM(A22+B25)</f>
        <v>698</v>
      </c>
      <c r="B25" s="36">
        <v>207</v>
      </c>
      <c r="C25" s="37" t="s">
        <v>8</v>
      </c>
      <c r="D25" s="43" t="s">
        <v>229</v>
      </c>
      <c r="E25" s="36">
        <v>104</v>
      </c>
      <c r="F25" s="36">
        <v>104</v>
      </c>
      <c r="G25" s="39" t="s">
        <v>222</v>
      </c>
      <c r="I25" s="16"/>
    </row>
    <row r="26" spans="1:21" s="5" customFormat="1" ht="15.75" x14ac:dyDescent="0.25">
      <c r="A26" s="35">
        <f>SUM(A22+B26)</f>
        <v>763</v>
      </c>
      <c r="B26" s="36">
        <v>272</v>
      </c>
      <c r="C26" s="37"/>
      <c r="D26" s="43" t="s">
        <v>231</v>
      </c>
      <c r="E26" s="36">
        <v>65</v>
      </c>
      <c r="F26" s="36">
        <v>65</v>
      </c>
      <c r="G26" s="39" t="s">
        <v>221</v>
      </c>
      <c r="I26" s="16"/>
    </row>
    <row r="27" spans="1:21" s="5" customFormat="1" ht="15.75" x14ac:dyDescent="0.25">
      <c r="A27" s="35">
        <f>SUM(A22+B27)</f>
        <v>765</v>
      </c>
      <c r="B27" s="36">
        <v>274</v>
      </c>
      <c r="C27" s="37"/>
      <c r="D27" s="44" t="s">
        <v>230</v>
      </c>
      <c r="E27" s="36">
        <v>2</v>
      </c>
      <c r="F27" s="36" t="s">
        <v>8</v>
      </c>
      <c r="G27" s="39" t="s">
        <v>221</v>
      </c>
      <c r="I27" s="16"/>
    </row>
    <row r="28" spans="1:21" s="5" customFormat="1" ht="15.75" x14ac:dyDescent="0.25">
      <c r="A28" s="35">
        <f>SUM(A22+B28)</f>
        <v>829</v>
      </c>
      <c r="B28" s="36">
        <v>338</v>
      </c>
      <c r="C28" s="37"/>
      <c r="D28" s="54" t="s">
        <v>96</v>
      </c>
      <c r="E28" s="36">
        <v>64</v>
      </c>
      <c r="F28" s="36" t="s">
        <v>8</v>
      </c>
      <c r="G28" s="55" t="s">
        <v>103</v>
      </c>
      <c r="I28" s="16"/>
    </row>
    <row r="29" spans="1:21" s="5" customFormat="1" ht="15.75" x14ac:dyDescent="0.25">
      <c r="A29" s="35">
        <f>SUM(A22+B29)</f>
        <v>839</v>
      </c>
      <c r="B29" s="36">
        <v>348</v>
      </c>
      <c r="C29" s="37" t="s">
        <v>8</v>
      </c>
      <c r="D29" s="43" t="s">
        <v>232</v>
      </c>
      <c r="E29" s="42">
        <v>10</v>
      </c>
      <c r="F29" s="36">
        <v>76</v>
      </c>
      <c r="G29" s="39" t="s">
        <v>222</v>
      </c>
      <c r="I29" s="16"/>
    </row>
    <row r="30" spans="1:21" s="5" customFormat="1" ht="15.75" x14ac:dyDescent="0.25">
      <c r="A30" s="35">
        <f>SUM(A22+B30)</f>
        <v>926</v>
      </c>
      <c r="B30" s="36">
        <v>435</v>
      </c>
      <c r="C30" s="37"/>
      <c r="D30" s="43" t="s">
        <v>235</v>
      </c>
      <c r="E30" s="42">
        <v>87</v>
      </c>
      <c r="F30" s="36">
        <v>87</v>
      </c>
      <c r="G30" s="39" t="s">
        <v>221</v>
      </c>
      <c r="I30" s="16"/>
    </row>
    <row r="31" spans="1:21" s="5" customFormat="1" ht="15.75" x14ac:dyDescent="0.25">
      <c r="A31" s="35"/>
      <c r="B31" s="36"/>
      <c r="C31" s="37"/>
      <c r="D31" s="40" t="s">
        <v>8</v>
      </c>
      <c r="E31" s="36" t="s">
        <v>8</v>
      </c>
      <c r="F31" s="36" t="s">
        <v>8</v>
      </c>
      <c r="G31" s="39"/>
    </row>
    <row r="32" spans="1:21" s="5" customFormat="1" ht="15.75" x14ac:dyDescent="0.2">
      <c r="A32" s="35">
        <f>SUM(A22+B32)</f>
        <v>928</v>
      </c>
      <c r="B32" s="45">
        <v>437</v>
      </c>
      <c r="C32" s="37"/>
      <c r="D32" s="38" t="s">
        <v>93</v>
      </c>
      <c r="E32" s="36">
        <v>2</v>
      </c>
      <c r="F32" s="36" t="s">
        <v>8</v>
      </c>
      <c r="G32" s="46">
        <v>106.2</v>
      </c>
      <c r="I32" s="16"/>
    </row>
    <row r="33" spans="1:9" s="5" customFormat="1" ht="15.75" x14ac:dyDescent="0.25">
      <c r="A33" s="35" t="s">
        <v>8</v>
      </c>
      <c r="B33" s="36" t="s">
        <v>8</v>
      </c>
      <c r="C33" s="37"/>
      <c r="D33" s="40" t="s">
        <v>187</v>
      </c>
      <c r="E33" s="36" t="s">
        <v>8</v>
      </c>
      <c r="F33" s="36" t="s">
        <v>8</v>
      </c>
      <c r="G33" s="39" t="s">
        <v>216</v>
      </c>
      <c r="I33" s="16"/>
    </row>
    <row r="34" spans="1:9" s="5" customFormat="1" ht="15.75" x14ac:dyDescent="0.25">
      <c r="A34" s="35"/>
      <c r="B34" s="36"/>
      <c r="C34" s="37"/>
      <c r="D34" s="40" t="s">
        <v>188</v>
      </c>
      <c r="E34" s="36" t="s">
        <v>8</v>
      </c>
      <c r="F34" s="36" t="s">
        <v>8</v>
      </c>
      <c r="G34" s="47" t="s">
        <v>217</v>
      </c>
      <c r="I34" s="16"/>
    </row>
    <row r="35" spans="1:9" s="5" customFormat="1" ht="16.5" thickBot="1" x14ac:dyDescent="0.3">
      <c r="A35" s="48"/>
      <c r="B35" s="49"/>
      <c r="C35" s="50" t="s">
        <v>8</v>
      </c>
      <c r="D35" s="51" t="s">
        <v>210</v>
      </c>
      <c r="E35" s="49" t="s">
        <v>8</v>
      </c>
      <c r="F35" s="49" t="s">
        <v>8</v>
      </c>
      <c r="G35" s="56" t="s">
        <v>8</v>
      </c>
      <c r="I35" s="17"/>
    </row>
    <row r="36" spans="1:9" s="5" customFormat="1" ht="15.75" x14ac:dyDescent="0.2">
      <c r="A36" s="30" t="s">
        <v>140</v>
      </c>
      <c r="B36" s="31"/>
      <c r="C36" s="33"/>
      <c r="D36" s="31"/>
      <c r="E36" s="33"/>
      <c r="F36" s="33"/>
      <c r="G36" s="34"/>
      <c r="I36" s="17"/>
    </row>
    <row r="37" spans="1:9" s="5" customFormat="1" ht="15.75" x14ac:dyDescent="0.2">
      <c r="A37" s="35">
        <f>A32</f>
        <v>928</v>
      </c>
      <c r="B37" s="36">
        <v>0</v>
      </c>
      <c r="C37" s="37">
        <v>0.29166666666666669</v>
      </c>
      <c r="D37" s="38" t="s">
        <v>94</v>
      </c>
      <c r="E37" s="36" t="s">
        <v>8</v>
      </c>
      <c r="F37" s="36" t="s">
        <v>8</v>
      </c>
      <c r="G37" s="53" t="s">
        <v>8</v>
      </c>
      <c r="I37" s="17"/>
    </row>
    <row r="38" spans="1:9" s="5" customFormat="1" ht="15.75" x14ac:dyDescent="0.25">
      <c r="A38" s="35" t="s">
        <v>8</v>
      </c>
      <c r="B38" s="36" t="s">
        <v>8</v>
      </c>
      <c r="C38" s="57"/>
      <c r="D38" s="58"/>
      <c r="E38" s="42"/>
      <c r="F38" s="42"/>
      <c r="G38" s="59"/>
      <c r="I38" s="16"/>
    </row>
    <row r="39" spans="1:9" s="5" customFormat="1" ht="15.75" x14ac:dyDescent="0.25">
      <c r="A39" s="35">
        <f>SUM(A37+B39)</f>
        <v>1014</v>
      </c>
      <c r="B39" s="36">
        <v>86</v>
      </c>
      <c r="C39" s="37" t="s">
        <v>8</v>
      </c>
      <c r="D39" s="43" t="s">
        <v>234</v>
      </c>
      <c r="E39" s="42">
        <v>86</v>
      </c>
      <c r="F39" s="42">
        <v>86</v>
      </c>
      <c r="G39" s="39" t="s">
        <v>221</v>
      </c>
      <c r="I39" s="16"/>
    </row>
    <row r="40" spans="1:9" s="5" customFormat="1" ht="15.75" x14ac:dyDescent="0.25">
      <c r="A40" s="35">
        <f>SUM(A37+B40)</f>
        <v>1015</v>
      </c>
      <c r="B40" s="36">
        <v>87</v>
      </c>
      <c r="C40" s="37"/>
      <c r="D40" s="41" t="s">
        <v>119</v>
      </c>
      <c r="E40" s="42">
        <v>1</v>
      </c>
      <c r="F40" s="42"/>
      <c r="G40" s="39" t="s">
        <v>221</v>
      </c>
      <c r="I40" s="16"/>
    </row>
    <row r="41" spans="1:9" s="5" customFormat="1" ht="15.75" customHeight="1" x14ac:dyDescent="0.25">
      <c r="A41" s="35">
        <f>SUM(A37+B41)</f>
        <v>1050</v>
      </c>
      <c r="B41" s="36">
        <v>122</v>
      </c>
      <c r="C41" s="37" t="s">
        <v>8</v>
      </c>
      <c r="D41" s="43" t="s">
        <v>233</v>
      </c>
      <c r="E41" s="42">
        <v>35</v>
      </c>
      <c r="F41" s="42">
        <v>36</v>
      </c>
      <c r="G41" s="39" t="s">
        <v>221</v>
      </c>
      <c r="I41" s="16" t="s">
        <v>8</v>
      </c>
    </row>
    <row r="42" spans="1:9" s="5" customFormat="1" ht="15.75" customHeight="1" x14ac:dyDescent="0.25">
      <c r="A42" s="35">
        <f>SUM(A37+B42)</f>
        <v>1083</v>
      </c>
      <c r="B42" s="36">
        <v>155</v>
      </c>
      <c r="C42" s="37"/>
      <c r="D42" s="60" t="s">
        <v>14</v>
      </c>
      <c r="E42" s="42">
        <v>33</v>
      </c>
      <c r="F42" s="42"/>
      <c r="G42" s="59"/>
      <c r="I42" s="16"/>
    </row>
    <row r="43" spans="1:9" s="5" customFormat="1" ht="15.75" customHeight="1" x14ac:dyDescent="0.25">
      <c r="A43" s="35">
        <f>SUM(A37+B43)</f>
        <v>1118</v>
      </c>
      <c r="B43" s="36">
        <v>190</v>
      </c>
      <c r="C43" s="37" t="s">
        <v>8</v>
      </c>
      <c r="D43" s="44" t="s">
        <v>236</v>
      </c>
      <c r="E43" s="42">
        <v>35</v>
      </c>
      <c r="F43" s="42"/>
      <c r="G43" s="39" t="s">
        <v>221</v>
      </c>
      <c r="I43" s="16"/>
    </row>
    <row r="44" spans="1:9" s="5" customFormat="1" ht="15.75" customHeight="1" x14ac:dyDescent="0.25">
      <c r="A44" s="35">
        <f>SUM(A37+B44)</f>
        <v>1119</v>
      </c>
      <c r="B44" s="36">
        <v>191</v>
      </c>
      <c r="C44" s="37" t="s">
        <v>8</v>
      </c>
      <c r="D44" s="41" t="s">
        <v>118</v>
      </c>
      <c r="E44" s="42">
        <v>1</v>
      </c>
      <c r="F44" s="42"/>
      <c r="G44" s="39" t="s">
        <v>221</v>
      </c>
      <c r="I44" s="16"/>
    </row>
    <row r="45" spans="1:9" s="5" customFormat="1" ht="15.75" customHeight="1" x14ac:dyDescent="0.25">
      <c r="A45" s="35">
        <f>SUM(A37+B45)</f>
        <v>1120</v>
      </c>
      <c r="B45" s="36">
        <v>192</v>
      </c>
      <c r="C45" s="37"/>
      <c r="D45" s="43" t="s">
        <v>237</v>
      </c>
      <c r="E45" s="42">
        <v>1</v>
      </c>
      <c r="F45" s="42">
        <v>70</v>
      </c>
      <c r="G45" s="39" t="s">
        <v>221</v>
      </c>
      <c r="I45" s="16"/>
    </row>
    <row r="46" spans="1:9" s="5" customFormat="1" ht="15.75" customHeight="1" x14ac:dyDescent="0.25">
      <c r="A46" s="35">
        <f>SUM(A37+B46)</f>
        <v>1169</v>
      </c>
      <c r="B46" s="36">
        <v>241</v>
      </c>
      <c r="C46" s="37"/>
      <c r="D46" s="41" t="s">
        <v>117</v>
      </c>
      <c r="E46" s="42">
        <v>49</v>
      </c>
      <c r="F46" s="42"/>
      <c r="G46" s="39" t="s">
        <v>221</v>
      </c>
      <c r="I46" s="16"/>
    </row>
    <row r="47" spans="1:9" s="5" customFormat="1" ht="15.75" customHeight="1" x14ac:dyDescent="0.25">
      <c r="A47" s="35">
        <f>SUM(A37+B47)</f>
        <v>1212</v>
      </c>
      <c r="B47" s="36">
        <v>284</v>
      </c>
      <c r="C47" s="37"/>
      <c r="D47" s="43" t="s">
        <v>238</v>
      </c>
      <c r="E47" s="42">
        <v>43</v>
      </c>
      <c r="F47" s="42">
        <v>92</v>
      </c>
      <c r="G47" s="39" t="s">
        <v>221</v>
      </c>
      <c r="I47" s="16"/>
    </row>
    <row r="48" spans="1:9" s="5" customFormat="1" ht="15.75" customHeight="1" x14ac:dyDescent="0.25">
      <c r="A48" s="35">
        <f>SUM(A37+B48)</f>
        <v>1313</v>
      </c>
      <c r="B48" s="36">
        <v>385</v>
      </c>
      <c r="C48" s="37"/>
      <c r="D48" s="43" t="s">
        <v>239</v>
      </c>
      <c r="E48" s="42">
        <v>101</v>
      </c>
      <c r="F48" s="42">
        <v>101</v>
      </c>
      <c r="G48" s="39" t="s">
        <v>222</v>
      </c>
      <c r="I48" s="11"/>
    </row>
    <row r="49" spans="1:21" s="5" customFormat="1" ht="15.75" x14ac:dyDescent="0.25">
      <c r="A49" s="61"/>
      <c r="B49" s="58"/>
      <c r="C49" s="58"/>
      <c r="D49" s="58"/>
      <c r="E49" s="42"/>
      <c r="F49" s="42"/>
      <c r="G49" s="59"/>
      <c r="I49" s="11"/>
    </row>
    <row r="50" spans="1:21" s="5" customFormat="1" ht="15.75" x14ac:dyDescent="0.25">
      <c r="A50" s="35">
        <f>SUM(A37+B50)</f>
        <v>1313</v>
      </c>
      <c r="B50" s="45">
        <v>385</v>
      </c>
      <c r="C50" s="58"/>
      <c r="D50" s="40" t="s">
        <v>214</v>
      </c>
      <c r="E50" s="36">
        <v>0</v>
      </c>
      <c r="F50" s="42"/>
      <c r="G50" s="62">
        <v>139</v>
      </c>
      <c r="I50" s="11"/>
    </row>
    <row r="51" spans="1:21" s="5" customFormat="1" ht="15.75" x14ac:dyDescent="0.25">
      <c r="A51" s="35"/>
      <c r="B51" s="36"/>
      <c r="C51" s="63"/>
      <c r="D51" s="40" t="s">
        <v>197</v>
      </c>
      <c r="E51" s="42"/>
      <c r="F51" s="42"/>
      <c r="G51" s="39" t="s">
        <v>216</v>
      </c>
      <c r="I51" s="11"/>
    </row>
    <row r="52" spans="1:21" s="5" customFormat="1" ht="15.75" x14ac:dyDescent="0.25">
      <c r="A52" s="35"/>
      <c r="B52" s="36"/>
      <c r="C52" s="63"/>
      <c r="D52" s="40" t="s">
        <v>212</v>
      </c>
      <c r="E52" s="42"/>
      <c r="F52" s="42"/>
      <c r="G52" s="47" t="s">
        <v>217</v>
      </c>
      <c r="I52" s="11"/>
    </row>
    <row r="53" spans="1:21" s="5" customFormat="1" ht="16.5" thickBot="1" x14ac:dyDescent="0.3">
      <c r="A53" s="48"/>
      <c r="B53" s="49"/>
      <c r="C53" s="50" t="s">
        <v>8</v>
      </c>
      <c r="D53" s="51" t="s">
        <v>213</v>
      </c>
      <c r="E53" s="64"/>
      <c r="F53" s="64"/>
      <c r="G53" s="65"/>
      <c r="I53" s="11"/>
    </row>
    <row r="54" spans="1:21" s="5" customFormat="1" ht="15.75" x14ac:dyDescent="0.2">
      <c r="A54" s="66" t="s">
        <v>141</v>
      </c>
      <c r="B54" s="31"/>
      <c r="C54" s="31"/>
      <c r="D54" s="67" t="s">
        <v>8</v>
      </c>
      <c r="E54" s="33"/>
      <c r="F54" s="33"/>
      <c r="G54" s="34"/>
      <c r="I54" s="11"/>
    </row>
    <row r="55" spans="1:21" s="5" customFormat="1" ht="15.75" x14ac:dyDescent="0.2">
      <c r="A55" s="35">
        <f>A50</f>
        <v>1313</v>
      </c>
      <c r="B55" s="36">
        <v>0</v>
      </c>
      <c r="C55" s="37">
        <v>0.29166666666666669</v>
      </c>
      <c r="D55" s="38" t="s">
        <v>215</v>
      </c>
      <c r="E55" s="36"/>
      <c r="F55" s="36"/>
      <c r="G55" s="53" t="s">
        <v>8</v>
      </c>
      <c r="I55" s="12"/>
      <c r="P55" s="13"/>
      <c r="Q55" s="13"/>
      <c r="R55" s="14"/>
      <c r="S55" s="14"/>
      <c r="T55" s="15"/>
      <c r="U55" s="15"/>
    </row>
    <row r="56" spans="1:21" s="5" customFormat="1" ht="15.75" x14ac:dyDescent="0.2">
      <c r="A56" s="35" t="s">
        <v>8</v>
      </c>
      <c r="B56" s="36" t="s">
        <v>8</v>
      </c>
      <c r="C56" s="37"/>
      <c r="D56" s="58"/>
      <c r="E56" s="36"/>
      <c r="F56" s="36"/>
      <c r="G56" s="53"/>
      <c r="I56" s="12"/>
      <c r="P56" s="13"/>
      <c r="Q56" s="13"/>
      <c r="R56" s="14"/>
      <c r="S56" s="14"/>
      <c r="T56" s="15"/>
      <c r="U56" s="15"/>
    </row>
    <row r="57" spans="1:21" s="5" customFormat="1" ht="15.75" x14ac:dyDescent="0.25">
      <c r="A57" s="35">
        <f>SUM(A55+B57)</f>
        <v>1426</v>
      </c>
      <c r="B57" s="36">
        <v>113</v>
      </c>
      <c r="C57" s="37" t="s">
        <v>8</v>
      </c>
      <c r="D57" s="43" t="s">
        <v>240</v>
      </c>
      <c r="E57" s="36">
        <v>113</v>
      </c>
      <c r="F57" s="36">
        <v>113</v>
      </c>
      <c r="G57" s="39" t="s">
        <v>221</v>
      </c>
      <c r="I57" s="12"/>
      <c r="P57" s="13"/>
      <c r="Q57" s="13"/>
      <c r="R57" s="14"/>
      <c r="S57" s="14"/>
      <c r="T57" s="15"/>
      <c r="U57" s="15"/>
    </row>
    <row r="58" spans="1:21" s="5" customFormat="1" ht="15.75" x14ac:dyDescent="0.25">
      <c r="A58" s="35">
        <f>SUM(A55+B58)</f>
        <v>1499</v>
      </c>
      <c r="B58" s="36">
        <v>186</v>
      </c>
      <c r="C58" s="37"/>
      <c r="D58" s="43" t="s">
        <v>241</v>
      </c>
      <c r="E58" s="36">
        <v>73</v>
      </c>
      <c r="F58" s="36">
        <v>73</v>
      </c>
      <c r="G58" s="39" t="s">
        <v>222</v>
      </c>
      <c r="I58" s="12"/>
      <c r="P58" s="13"/>
      <c r="Q58" s="13"/>
      <c r="R58" s="14"/>
      <c r="S58" s="14"/>
      <c r="T58" s="15"/>
      <c r="U58" s="15"/>
    </row>
    <row r="59" spans="1:21" s="5" customFormat="1" ht="15.75" x14ac:dyDescent="0.25">
      <c r="A59" s="35">
        <f>SUM(A55+B59)</f>
        <v>1499</v>
      </c>
      <c r="B59" s="36">
        <v>186</v>
      </c>
      <c r="C59" s="37"/>
      <c r="D59" s="44" t="s">
        <v>290</v>
      </c>
      <c r="E59" s="36">
        <v>0</v>
      </c>
      <c r="F59" s="36"/>
      <c r="G59" s="39" t="s">
        <v>221</v>
      </c>
      <c r="I59" s="12"/>
      <c r="P59" s="13"/>
      <c r="Q59" s="13"/>
      <c r="R59" s="14"/>
      <c r="S59" s="14"/>
      <c r="T59" s="15"/>
      <c r="U59" s="15"/>
    </row>
    <row r="60" spans="1:21" s="5" customFormat="1" ht="15.75" x14ac:dyDescent="0.25">
      <c r="A60" s="35">
        <f>SUM(A55+B60)</f>
        <v>1585</v>
      </c>
      <c r="B60" s="36">
        <v>272</v>
      </c>
      <c r="C60" s="37"/>
      <c r="D60" s="54" t="s">
        <v>97</v>
      </c>
      <c r="E60" s="36">
        <v>86</v>
      </c>
      <c r="F60" s="36"/>
      <c r="G60" s="68" t="s">
        <v>102</v>
      </c>
      <c r="I60" s="12" t="s">
        <v>8</v>
      </c>
      <c r="P60" s="13"/>
      <c r="Q60" s="13"/>
      <c r="R60" s="14"/>
      <c r="S60" s="14"/>
      <c r="T60" s="15"/>
      <c r="U60" s="15"/>
    </row>
    <row r="61" spans="1:21" s="5" customFormat="1" ht="15.75" x14ac:dyDescent="0.25">
      <c r="A61" s="35">
        <f>SUM(A55+B61)</f>
        <v>1615</v>
      </c>
      <c r="B61" s="36">
        <v>302</v>
      </c>
      <c r="C61" s="37"/>
      <c r="D61" s="43" t="s">
        <v>242</v>
      </c>
      <c r="E61" s="36">
        <v>30</v>
      </c>
      <c r="F61" s="36">
        <v>116</v>
      </c>
      <c r="G61" s="39" t="s">
        <v>221</v>
      </c>
      <c r="I61" s="12"/>
      <c r="P61" s="13"/>
      <c r="Q61" s="13"/>
      <c r="R61" s="14"/>
      <c r="S61" s="14"/>
      <c r="T61" s="15"/>
      <c r="U61" s="15"/>
    </row>
    <row r="62" spans="1:21" s="5" customFormat="1" ht="15.75" x14ac:dyDescent="0.25">
      <c r="A62" s="35">
        <f>SUM(A55+B62)</f>
        <v>1616</v>
      </c>
      <c r="B62" s="36">
        <v>303</v>
      </c>
      <c r="C62" s="37"/>
      <c r="D62" s="41" t="s">
        <v>136</v>
      </c>
      <c r="E62" s="36">
        <v>1</v>
      </c>
      <c r="F62" s="36"/>
      <c r="G62" s="53" t="s">
        <v>8</v>
      </c>
      <c r="I62" s="12"/>
      <c r="P62" s="13"/>
      <c r="Q62" s="13"/>
      <c r="R62" s="14"/>
      <c r="S62" s="14"/>
      <c r="T62" s="15"/>
      <c r="U62" s="15"/>
    </row>
    <row r="63" spans="1:21" s="5" customFormat="1" ht="15.75" x14ac:dyDescent="0.25">
      <c r="A63" s="35">
        <f>SUM(A55+B63)</f>
        <v>1681</v>
      </c>
      <c r="B63" s="36">
        <v>368</v>
      </c>
      <c r="C63" s="37"/>
      <c r="D63" s="43" t="s">
        <v>244</v>
      </c>
      <c r="E63" s="36">
        <v>65</v>
      </c>
      <c r="F63" s="36">
        <v>66</v>
      </c>
      <c r="G63" s="39" t="s">
        <v>221</v>
      </c>
      <c r="I63" s="12"/>
      <c r="P63" s="13"/>
      <c r="Q63" s="13"/>
      <c r="R63" s="14"/>
      <c r="S63" s="14"/>
      <c r="T63" s="15"/>
      <c r="U63" s="15"/>
    </row>
    <row r="64" spans="1:21" s="5" customFormat="1" ht="15.75" x14ac:dyDescent="0.25">
      <c r="A64" s="35">
        <f>SUM(A55+B64)</f>
        <v>1726</v>
      </c>
      <c r="B64" s="36">
        <v>413</v>
      </c>
      <c r="C64" s="37"/>
      <c r="D64" s="43" t="s">
        <v>243</v>
      </c>
      <c r="E64" s="36">
        <v>45</v>
      </c>
      <c r="F64" s="36">
        <v>45</v>
      </c>
      <c r="G64" s="39" t="s">
        <v>221</v>
      </c>
      <c r="I64" s="12"/>
      <c r="P64" s="13"/>
      <c r="Q64" s="13"/>
      <c r="R64" s="14"/>
      <c r="S64" s="14"/>
      <c r="T64" s="15"/>
      <c r="U64" s="15"/>
    </row>
    <row r="65" spans="1:21" s="5" customFormat="1" ht="15.75" x14ac:dyDescent="0.2">
      <c r="A65" s="35"/>
      <c r="B65" s="36"/>
      <c r="C65" s="37"/>
      <c r="D65" s="58"/>
      <c r="E65" s="36"/>
      <c r="F65" s="36"/>
      <c r="G65" s="53"/>
      <c r="I65" s="12"/>
      <c r="P65" s="13"/>
      <c r="Q65" s="13"/>
      <c r="R65" s="14"/>
      <c r="S65" s="14"/>
      <c r="T65" s="15"/>
      <c r="U65" s="15"/>
    </row>
    <row r="66" spans="1:21" s="5" customFormat="1" ht="15.75" x14ac:dyDescent="0.2">
      <c r="A66" s="35">
        <f>SUM(A55+B66)</f>
        <v>1730</v>
      </c>
      <c r="B66" s="45">
        <v>417</v>
      </c>
      <c r="C66" s="37"/>
      <c r="D66" s="38" t="s">
        <v>116</v>
      </c>
      <c r="E66" s="36">
        <v>4</v>
      </c>
      <c r="F66" s="36"/>
      <c r="G66" s="53"/>
      <c r="I66" s="12"/>
      <c r="P66" s="13"/>
      <c r="Q66" s="13"/>
      <c r="R66" s="14"/>
      <c r="S66" s="14"/>
      <c r="T66" s="15"/>
      <c r="U66" s="15"/>
    </row>
    <row r="67" spans="1:21" s="5" customFormat="1" ht="15.75" x14ac:dyDescent="0.25">
      <c r="A67" s="35"/>
      <c r="B67" s="36"/>
      <c r="C67" s="37"/>
      <c r="D67" s="40" t="s">
        <v>289</v>
      </c>
      <c r="E67" s="36"/>
      <c r="F67" s="36"/>
      <c r="G67" s="53"/>
      <c r="I67" s="11"/>
      <c r="P67" s="13"/>
      <c r="Q67" s="13"/>
      <c r="R67" s="14"/>
      <c r="S67" s="14"/>
      <c r="T67" s="15"/>
      <c r="U67" s="15"/>
    </row>
    <row r="68" spans="1:21" s="5" customFormat="1" ht="15.75" x14ac:dyDescent="0.2">
      <c r="A68" s="35"/>
      <c r="B68" s="36"/>
      <c r="C68" s="37"/>
      <c r="D68" s="58"/>
      <c r="E68" s="36"/>
      <c r="F68" s="36"/>
      <c r="G68" s="53"/>
      <c r="I68" s="11"/>
      <c r="P68" s="13"/>
      <c r="Q68" s="13"/>
      <c r="R68" s="14"/>
      <c r="S68" s="14"/>
      <c r="T68" s="15"/>
      <c r="U68" s="15"/>
    </row>
    <row r="69" spans="1:21" s="5" customFormat="1" ht="16.5" thickBot="1" x14ac:dyDescent="0.25">
      <c r="A69" s="48"/>
      <c r="B69" s="49"/>
      <c r="C69" s="50" t="s">
        <v>8</v>
      </c>
      <c r="D69" s="69"/>
      <c r="E69" s="49"/>
      <c r="F69" s="49"/>
      <c r="G69" s="52"/>
      <c r="I69" s="11"/>
    </row>
    <row r="70" spans="1:21" s="5" customFormat="1" ht="15.75" x14ac:dyDescent="0.2">
      <c r="A70" s="66" t="s">
        <v>142</v>
      </c>
      <c r="B70" s="31"/>
      <c r="C70" s="31"/>
      <c r="D70" s="67" t="s">
        <v>8</v>
      </c>
      <c r="E70" s="33"/>
      <c r="F70" s="33"/>
      <c r="G70" s="34"/>
      <c r="I70" s="11"/>
    </row>
    <row r="71" spans="1:21" s="5" customFormat="1" ht="15.75" x14ac:dyDescent="0.2">
      <c r="A71" s="35">
        <f>A66</f>
        <v>1730</v>
      </c>
      <c r="B71" s="36">
        <v>0</v>
      </c>
      <c r="C71" s="37">
        <v>0.33333333333333331</v>
      </c>
      <c r="D71" s="38" t="s">
        <v>86</v>
      </c>
      <c r="E71" s="36" t="s">
        <v>8</v>
      </c>
      <c r="F71" s="36" t="s">
        <v>8</v>
      </c>
      <c r="G71" s="53" t="s">
        <v>8</v>
      </c>
      <c r="I71" s="11"/>
    </row>
    <row r="72" spans="1:21" s="5" customFormat="1" ht="15.75" x14ac:dyDescent="0.2">
      <c r="A72" s="35"/>
      <c r="B72" s="36"/>
      <c r="C72" s="37"/>
      <c r="D72" s="38"/>
      <c r="E72" s="36"/>
      <c r="F72" s="36"/>
      <c r="G72" s="53"/>
      <c r="I72" s="11"/>
    </row>
    <row r="73" spans="1:21" s="5" customFormat="1" ht="15.75" x14ac:dyDescent="0.2">
      <c r="A73" s="35">
        <f>SUM(A71+B73)</f>
        <v>1730</v>
      </c>
      <c r="B73" s="36">
        <v>0</v>
      </c>
      <c r="C73" s="37" t="s">
        <v>8</v>
      </c>
      <c r="D73" s="70" t="s">
        <v>429</v>
      </c>
      <c r="E73" s="36"/>
      <c r="F73" s="36"/>
      <c r="G73" s="53" t="s">
        <v>8</v>
      </c>
      <c r="I73" s="11"/>
    </row>
    <row r="74" spans="1:21" s="5" customFormat="1" ht="15.75" x14ac:dyDescent="0.2">
      <c r="A74" s="35">
        <f>SUM(A71+B74)</f>
        <v>1730</v>
      </c>
      <c r="B74" s="36">
        <v>0</v>
      </c>
      <c r="C74" s="37" t="s">
        <v>8</v>
      </c>
      <c r="D74" s="70" t="s">
        <v>163</v>
      </c>
      <c r="E74" s="36"/>
      <c r="F74" s="36"/>
      <c r="G74" s="53" t="s">
        <v>432</v>
      </c>
      <c r="I74" s="11"/>
    </row>
    <row r="75" spans="1:21" s="5" customFormat="1" ht="15.75" x14ac:dyDescent="0.25">
      <c r="A75" s="35">
        <f>SUM(A71+B75)</f>
        <v>1730</v>
      </c>
      <c r="B75" s="36">
        <v>0</v>
      </c>
      <c r="C75" s="37" t="s">
        <v>8</v>
      </c>
      <c r="D75" s="70" t="s">
        <v>111</v>
      </c>
      <c r="E75" s="36" t="s">
        <v>8</v>
      </c>
      <c r="F75" s="36" t="s">
        <v>8</v>
      </c>
      <c r="G75" s="71" t="s">
        <v>8</v>
      </c>
      <c r="I75" s="11"/>
    </row>
    <row r="76" spans="1:21" s="5" customFormat="1" ht="15.75" x14ac:dyDescent="0.25">
      <c r="A76" s="35">
        <f>SUM(A71+B76)</f>
        <v>1730</v>
      </c>
      <c r="B76" s="36">
        <v>0</v>
      </c>
      <c r="C76" s="37" t="s">
        <v>8</v>
      </c>
      <c r="D76" s="70" t="s">
        <v>112</v>
      </c>
      <c r="E76" s="36" t="s">
        <v>8</v>
      </c>
      <c r="F76" s="36" t="s">
        <v>8</v>
      </c>
      <c r="G76" s="71" t="s">
        <v>8</v>
      </c>
      <c r="I76" s="11"/>
    </row>
    <row r="77" spans="1:21" s="5" customFormat="1" ht="15.75" x14ac:dyDescent="0.25">
      <c r="A77" s="35">
        <f>SUM(A71+B77)</f>
        <v>1730</v>
      </c>
      <c r="B77" s="36">
        <v>0</v>
      </c>
      <c r="C77" s="37" t="s">
        <v>8</v>
      </c>
      <c r="D77" s="41" t="s">
        <v>134</v>
      </c>
      <c r="E77" s="36" t="s">
        <v>8</v>
      </c>
      <c r="F77" s="36" t="s">
        <v>8</v>
      </c>
      <c r="G77" s="71" t="s">
        <v>8</v>
      </c>
      <c r="I77" s="12"/>
      <c r="P77" s="13"/>
      <c r="Q77" s="13"/>
      <c r="R77" s="14"/>
      <c r="S77" s="14"/>
      <c r="T77" s="15"/>
      <c r="U77" s="15"/>
    </row>
    <row r="78" spans="1:21" s="5" customFormat="1" ht="15.75" x14ac:dyDescent="0.25">
      <c r="A78" s="35"/>
      <c r="B78" s="36"/>
      <c r="C78" s="37"/>
      <c r="D78" s="40" t="s">
        <v>8</v>
      </c>
      <c r="E78" s="36" t="s">
        <v>8</v>
      </c>
      <c r="F78" s="36" t="s">
        <v>8</v>
      </c>
      <c r="G78" s="71" t="s">
        <v>8</v>
      </c>
      <c r="I78" s="12"/>
      <c r="P78" s="13"/>
      <c r="Q78" s="13"/>
      <c r="R78" s="14"/>
      <c r="S78" s="14"/>
      <c r="T78" s="15"/>
      <c r="U78" s="15"/>
    </row>
    <row r="79" spans="1:21" s="5" customFormat="1" ht="15.75" x14ac:dyDescent="0.25">
      <c r="A79" s="35">
        <f>SUM(A71+B79)</f>
        <v>1991</v>
      </c>
      <c r="B79" s="36">
        <v>261</v>
      </c>
      <c r="C79" s="37"/>
      <c r="D79" s="40" t="s">
        <v>289</v>
      </c>
      <c r="E79" s="36" t="s">
        <v>8</v>
      </c>
      <c r="F79" s="36"/>
      <c r="G79" s="53"/>
      <c r="I79" s="12"/>
      <c r="P79" s="13"/>
      <c r="Q79" s="13"/>
      <c r="R79" s="14"/>
      <c r="S79" s="14"/>
      <c r="T79" s="15"/>
      <c r="U79" s="15"/>
    </row>
    <row r="80" spans="1:21" s="5" customFormat="1" ht="15.75" x14ac:dyDescent="0.2">
      <c r="A80" s="35"/>
      <c r="B80" s="36"/>
      <c r="C80" s="37"/>
      <c r="D80" s="38" t="s">
        <v>8</v>
      </c>
      <c r="E80" s="36"/>
      <c r="F80" s="36"/>
      <c r="G80" s="53"/>
      <c r="I80" s="12"/>
      <c r="P80" s="13"/>
      <c r="Q80" s="13"/>
      <c r="R80" s="14"/>
      <c r="S80" s="14"/>
      <c r="T80" s="15"/>
      <c r="U80" s="15"/>
    </row>
    <row r="81" spans="1:21" s="5" customFormat="1" ht="15.75" x14ac:dyDescent="0.2">
      <c r="A81" s="35" t="s">
        <v>8</v>
      </c>
      <c r="B81" s="36"/>
      <c r="C81" s="37"/>
      <c r="D81" s="38" t="s">
        <v>8</v>
      </c>
      <c r="E81" s="36"/>
      <c r="F81" s="36"/>
      <c r="G81" s="53"/>
      <c r="I81" s="12"/>
      <c r="P81" s="13"/>
      <c r="Q81" s="13"/>
      <c r="R81" s="14"/>
      <c r="S81" s="14"/>
      <c r="T81" s="15"/>
      <c r="U81" s="15"/>
    </row>
    <row r="82" spans="1:21" s="5" customFormat="1" ht="16.5" thickBot="1" x14ac:dyDescent="0.25">
      <c r="A82" s="48"/>
      <c r="B82" s="49"/>
      <c r="C82" s="72" t="s">
        <v>8</v>
      </c>
      <c r="D82" s="73" t="s">
        <v>8</v>
      </c>
      <c r="E82" s="49"/>
      <c r="F82" s="49"/>
      <c r="G82" s="52"/>
      <c r="I82" s="11"/>
      <c r="P82" s="13"/>
      <c r="Q82" s="13"/>
    </row>
    <row r="83" spans="1:21" s="5" customFormat="1" ht="15.75" x14ac:dyDescent="0.25">
      <c r="A83" s="66" t="s">
        <v>143</v>
      </c>
      <c r="B83" s="31"/>
      <c r="C83" s="31"/>
      <c r="D83" s="67" t="s">
        <v>8</v>
      </c>
      <c r="E83" s="33"/>
      <c r="F83" s="33"/>
      <c r="G83" s="34"/>
      <c r="K83" s="23"/>
    </row>
    <row r="84" spans="1:21" s="5" customFormat="1" ht="15.75" x14ac:dyDescent="0.2">
      <c r="A84" s="35">
        <f>A79</f>
        <v>1991</v>
      </c>
      <c r="B84" s="36">
        <v>0</v>
      </c>
      <c r="C84" s="37">
        <v>0.33333333333333331</v>
      </c>
      <c r="D84" s="38" t="s">
        <v>86</v>
      </c>
      <c r="E84" s="36" t="s">
        <v>8</v>
      </c>
      <c r="F84" s="36" t="s">
        <v>8</v>
      </c>
      <c r="G84" s="53" t="s">
        <v>8</v>
      </c>
      <c r="I84" s="16"/>
    </row>
    <row r="85" spans="1:21" s="5" customFormat="1" ht="15.75" x14ac:dyDescent="0.2">
      <c r="A85" s="35" t="s">
        <v>8</v>
      </c>
      <c r="B85" s="36" t="s">
        <v>8</v>
      </c>
      <c r="C85" s="37" t="s">
        <v>8</v>
      </c>
      <c r="D85" s="38" t="s">
        <v>8</v>
      </c>
      <c r="E85" s="36"/>
      <c r="F85" s="36"/>
      <c r="G85" s="53" t="s">
        <v>8</v>
      </c>
      <c r="I85" s="16"/>
    </row>
    <row r="86" spans="1:21" s="5" customFormat="1" ht="15.75" x14ac:dyDescent="0.25">
      <c r="A86" s="35">
        <f>SUM(A84+B86)</f>
        <v>1991</v>
      </c>
      <c r="B86" s="36">
        <v>0</v>
      </c>
      <c r="C86" s="37" t="s">
        <v>8</v>
      </c>
      <c r="D86" s="41" t="s">
        <v>131</v>
      </c>
      <c r="E86" s="36"/>
      <c r="F86" s="36"/>
      <c r="G86" s="53"/>
      <c r="I86" s="16"/>
    </row>
    <row r="87" spans="1:21" s="5" customFormat="1" ht="15.75" x14ac:dyDescent="0.25">
      <c r="A87" s="35">
        <f>SUM(A84+B87)</f>
        <v>1991</v>
      </c>
      <c r="B87" s="36">
        <v>0</v>
      </c>
      <c r="C87" s="37" t="s">
        <v>8</v>
      </c>
      <c r="D87" s="70" t="s">
        <v>110</v>
      </c>
      <c r="E87" s="36" t="s">
        <v>8</v>
      </c>
      <c r="F87" s="36" t="s">
        <v>8</v>
      </c>
      <c r="G87" s="71" t="s">
        <v>434</v>
      </c>
      <c r="I87" s="16"/>
    </row>
    <row r="88" spans="1:21" s="5" customFormat="1" ht="15.75" x14ac:dyDescent="0.25">
      <c r="A88" s="35">
        <f>SUM(A84+B88)</f>
        <v>1991</v>
      </c>
      <c r="B88" s="36">
        <v>0</v>
      </c>
      <c r="C88" s="37" t="s">
        <v>8</v>
      </c>
      <c r="D88" s="70" t="s">
        <v>113</v>
      </c>
      <c r="E88" s="36" t="s">
        <v>8</v>
      </c>
      <c r="F88" s="36" t="s">
        <v>8</v>
      </c>
      <c r="G88" s="71" t="s">
        <v>8</v>
      </c>
      <c r="I88" s="16"/>
    </row>
    <row r="89" spans="1:21" s="5" customFormat="1" ht="15.75" x14ac:dyDescent="0.25">
      <c r="A89" s="35">
        <f>SUM(A84+B89)</f>
        <v>1991</v>
      </c>
      <c r="B89" s="36">
        <v>0</v>
      </c>
      <c r="C89" s="37" t="s">
        <v>8</v>
      </c>
      <c r="D89" s="41" t="s">
        <v>132</v>
      </c>
      <c r="E89" s="36" t="s">
        <v>8</v>
      </c>
      <c r="F89" s="36" t="s">
        <v>8</v>
      </c>
      <c r="G89" s="71" t="s">
        <v>8</v>
      </c>
      <c r="I89" s="16"/>
    </row>
    <row r="90" spans="1:21" s="5" customFormat="1" ht="15.75" x14ac:dyDescent="0.25">
      <c r="A90" s="35">
        <f>SUM(A84+B90)</f>
        <v>1991</v>
      </c>
      <c r="B90" s="36">
        <v>0</v>
      </c>
      <c r="C90" s="37" t="s">
        <v>8</v>
      </c>
      <c r="D90" s="41" t="s">
        <v>133</v>
      </c>
      <c r="E90" s="36" t="s">
        <v>8</v>
      </c>
      <c r="F90" s="36" t="s">
        <v>8</v>
      </c>
      <c r="G90" s="71" t="s">
        <v>8</v>
      </c>
      <c r="I90" s="16"/>
    </row>
    <row r="91" spans="1:21" s="5" customFormat="1" ht="15.75" x14ac:dyDescent="0.25">
      <c r="A91" s="35"/>
      <c r="B91" s="36"/>
      <c r="C91" s="37"/>
      <c r="D91" s="40" t="s">
        <v>8</v>
      </c>
      <c r="E91" s="36" t="s">
        <v>8</v>
      </c>
      <c r="F91" s="36" t="s">
        <v>8</v>
      </c>
      <c r="G91" s="71" t="s">
        <v>8</v>
      </c>
      <c r="I91" s="16"/>
      <c r="K91" s="23"/>
    </row>
    <row r="92" spans="1:21" s="5" customFormat="1" ht="15.75" x14ac:dyDescent="0.25">
      <c r="A92" s="35">
        <f>SUM(A84+B92)</f>
        <v>2359</v>
      </c>
      <c r="B92" s="36">
        <v>368</v>
      </c>
      <c r="C92" s="37"/>
      <c r="D92" s="40" t="s">
        <v>289</v>
      </c>
      <c r="E92" s="36" t="s">
        <v>8</v>
      </c>
      <c r="F92" s="36"/>
      <c r="G92" s="53" t="s">
        <v>8</v>
      </c>
      <c r="I92" s="11"/>
    </row>
    <row r="93" spans="1:21" s="5" customFormat="1" ht="15.75" x14ac:dyDescent="0.2">
      <c r="A93" s="35"/>
      <c r="B93" s="36"/>
      <c r="C93" s="37"/>
      <c r="D93" s="38" t="s">
        <v>8</v>
      </c>
      <c r="E93" s="36"/>
      <c r="F93" s="36"/>
      <c r="G93" s="53"/>
      <c r="I93" s="11"/>
    </row>
    <row r="94" spans="1:21" s="5" customFormat="1" ht="14.45" customHeight="1" x14ac:dyDescent="0.25">
      <c r="A94" s="35"/>
      <c r="B94" s="36"/>
      <c r="C94" s="37"/>
      <c r="D94" s="38" t="s">
        <v>8</v>
      </c>
      <c r="E94" s="36"/>
      <c r="F94" s="36"/>
      <c r="G94" s="53"/>
      <c r="I94" s="17"/>
      <c r="K94" s="23"/>
    </row>
    <row r="95" spans="1:21" s="5" customFormat="1" ht="16.5" thickBot="1" x14ac:dyDescent="0.25">
      <c r="A95" s="48"/>
      <c r="B95" s="49"/>
      <c r="C95" s="72" t="s">
        <v>8</v>
      </c>
      <c r="D95" s="73" t="s">
        <v>8</v>
      </c>
      <c r="E95" s="49"/>
      <c r="F95" s="49"/>
      <c r="G95" s="52"/>
      <c r="I95" s="11"/>
    </row>
    <row r="96" spans="1:21" s="5" customFormat="1" ht="15.75" x14ac:dyDescent="0.2">
      <c r="A96" s="66" t="s">
        <v>144</v>
      </c>
      <c r="B96" s="31"/>
      <c r="C96" s="33"/>
      <c r="D96" s="31"/>
      <c r="E96" s="33"/>
      <c r="F96" s="33"/>
      <c r="G96" s="34"/>
      <c r="I96" s="17"/>
    </row>
    <row r="97" spans="1:21" s="5" customFormat="1" ht="15.75" x14ac:dyDescent="0.2">
      <c r="A97" s="35">
        <f>A92</f>
        <v>2359</v>
      </c>
      <c r="B97" s="36">
        <v>0</v>
      </c>
      <c r="C97" s="37">
        <v>0.29166666666666669</v>
      </c>
      <c r="D97" s="38" t="s">
        <v>86</v>
      </c>
      <c r="E97" s="36" t="s">
        <v>8</v>
      </c>
      <c r="F97" s="36" t="s">
        <v>8</v>
      </c>
      <c r="G97" s="53" t="s">
        <v>8</v>
      </c>
      <c r="I97" s="17"/>
    </row>
    <row r="98" spans="1:21" s="5" customFormat="1" ht="15.75" x14ac:dyDescent="0.2">
      <c r="A98" s="35" t="s">
        <v>8</v>
      </c>
      <c r="B98" s="36" t="s">
        <v>8</v>
      </c>
      <c r="C98" s="37"/>
      <c r="D98" s="58"/>
      <c r="E98" s="36" t="s">
        <v>8</v>
      </c>
      <c r="F98" s="36" t="s">
        <v>8</v>
      </c>
      <c r="G98" s="85" t="s">
        <v>8</v>
      </c>
      <c r="I98" s="17"/>
    </row>
    <row r="99" spans="1:21" s="5" customFormat="1" ht="15.75" x14ac:dyDescent="0.2">
      <c r="A99" s="35">
        <f>SUM(A97+B100)</f>
        <v>2359</v>
      </c>
      <c r="B99" s="36">
        <v>0</v>
      </c>
      <c r="C99" s="58"/>
      <c r="D99" s="70" t="s">
        <v>114</v>
      </c>
      <c r="E99" s="36" t="s">
        <v>8</v>
      </c>
      <c r="F99" s="36" t="s">
        <v>8</v>
      </c>
      <c r="G99" s="39" t="s">
        <v>8</v>
      </c>
      <c r="I99" s="17"/>
    </row>
    <row r="100" spans="1:21" s="5" customFormat="1" ht="15.75" x14ac:dyDescent="0.2">
      <c r="A100" s="35">
        <f>SUM(A97+B101)</f>
        <v>2359</v>
      </c>
      <c r="B100" s="36">
        <v>0</v>
      </c>
      <c r="C100" s="37"/>
      <c r="D100" s="70" t="s">
        <v>113</v>
      </c>
      <c r="E100" s="36" t="s">
        <v>8</v>
      </c>
      <c r="F100" s="36" t="s">
        <v>8</v>
      </c>
      <c r="G100" s="85" t="s">
        <v>433</v>
      </c>
      <c r="I100" s="17"/>
    </row>
    <row r="101" spans="1:21" s="5" customFormat="1" ht="15.75" x14ac:dyDescent="0.2">
      <c r="A101" s="35">
        <f>SUM(A97+B101)</f>
        <v>2359</v>
      </c>
      <c r="B101" s="36">
        <v>0</v>
      </c>
      <c r="C101" s="37"/>
      <c r="D101" s="70" t="s">
        <v>397</v>
      </c>
      <c r="E101" s="36"/>
      <c r="F101" s="36"/>
      <c r="G101" s="39" t="s">
        <v>8</v>
      </c>
      <c r="I101" s="17"/>
    </row>
    <row r="102" spans="1:21" s="5" customFormat="1" ht="15.75" x14ac:dyDescent="0.25">
      <c r="A102" s="35">
        <f t="shared" ref="A102" si="0">SUM(A99+B105)</f>
        <v>2359</v>
      </c>
      <c r="B102" s="36">
        <v>0</v>
      </c>
      <c r="C102" s="37"/>
      <c r="D102" s="41" t="s">
        <v>135</v>
      </c>
      <c r="E102" s="36"/>
      <c r="F102" s="36"/>
      <c r="G102" s="39"/>
      <c r="I102" s="17"/>
    </row>
    <row r="103" spans="1:21" s="5" customFormat="1" ht="15.75" x14ac:dyDescent="0.2">
      <c r="A103" s="35">
        <f>SUM(A97+B103)</f>
        <v>2359</v>
      </c>
      <c r="B103" s="36">
        <v>0</v>
      </c>
      <c r="C103" s="37"/>
      <c r="D103" s="70" t="s">
        <v>398</v>
      </c>
      <c r="E103" s="36" t="s">
        <v>8</v>
      </c>
      <c r="F103" s="36" t="s">
        <v>8</v>
      </c>
      <c r="G103" s="39" t="s">
        <v>8</v>
      </c>
      <c r="I103" s="17"/>
    </row>
    <row r="104" spans="1:21" s="5" customFormat="1" ht="15.75" x14ac:dyDescent="0.25">
      <c r="A104" s="35">
        <f>SUM(A97+B104)</f>
        <v>2359</v>
      </c>
      <c r="B104" s="36">
        <v>0</v>
      </c>
      <c r="C104" s="37" t="s">
        <v>8</v>
      </c>
      <c r="D104" s="41" t="s">
        <v>399</v>
      </c>
      <c r="E104" s="42"/>
      <c r="F104" s="36" t="s">
        <v>8</v>
      </c>
      <c r="G104" s="71" t="s">
        <v>8</v>
      </c>
      <c r="I104" s="17"/>
    </row>
    <row r="105" spans="1:21" s="5" customFormat="1" ht="15.75" x14ac:dyDescent="0.2">
      <c r="A105" s="61"/>
      <c r="B105" s="58"/>
      <c r="C105" s="37" t="s">
        <v>8</v>
      </c>
      <c r="D105" s="38" t="s">
        <v>8</v>
      </c>
      <c r="E105" s="36" t="s">
        <v>8</v>
      </c>
      <c r="F105" s="36" t="s">
        <v>8</v>
      </c>
      <c r="G105" s="39" t="s">
        <v>8</v>
      </c>
      <c r="I105" s="11" t="s">
        <v>8</v>
      </c>
      <c r="J105" s="27" t="s">
        <v>8</v>
      </c>
    </row>
    <row r="106" spans="1:21" s="5" customFormat="1" ht="15.75" x14ac:dyDescent="0.25">
      <c r="A106" s="35">
        <f>SUM(A97+B106)</f>
        <v>2608</v>
      </c>
      <c r="B106" s="36">
        <v>249</v>
      </c>
      <c r="C106" s="37"/>
      <c r="D106" s="40" t="s">
        <v>289</v>
      </c>
      <c r="E106" s="36" t="s">
        <v>8</v>
      </c>
      <c r="F106" s="36" t="s">
        <v>8</v>
      </c>
      <c r="G106" s="39" t="s">
        <v>8</v>
      </c>
      <c r="I106" s="11"/>
    </row>
    <row r="107" spans="1:21" s="5" customFormat="1" ht="15.75" x14ac:dyDescent="0.2">
      <c r="A107" s="35"/>
      <c r="B107" s="36"/>
      <c r="C107" s="37"/>
      <c r="D107" s="38" t="s">
        <v>8</v>
      </c>
      <c r="E107" s="36" t="s">
        <v>8</v>
      </c>
      <c r="F107" s="36" t="s">
        <v>8</v>
      </c>
      <c r="G107" s="39" t="s">
        <v>8</v>
      </c>
      <c r="I107" s="11"/>
    </row>
    <row r="108" spans="1:21" s="5" customFormat="1" ht="16.5" thickBot="1" x14ac:dyDescent="0.25">
      <c r="A108" s="48"/>
      <c r="B108" s="49"/>
      <c r="C108" s="50" t="s">
        <v>8</v>
      </c>
      <c r="D108" s="73" t="s">
        <v>8</v>
      </c>
      <c r="E108" s="49" t="s">
        <v>8</v>
      </c>
      <c r="F108" s="49" t="s">
        <v>8</v>
      </c>
      <c r="G108" s="56" t="s">
        <v>8</v>
      </c>
      <c r="I108" s="11"/>
    </row>
    <row r="109" spans="1:21" s="18" customFormat="1" ht="15.75" x14ac:dyDescent="0.25">
      <c r="A109" s="66" t="s">
        <v>145</v>
      </c>
      <c r="B109" s="31"/>
      <c r="C109" s="33"/>
      <c r="D109" s="31"/>
      <c r="E109" s="33"/>
      <c r="F109" s="33"/>
      <c r="G109" s="34"/>
      <c r="I109" s="19"/>
      <c r="P109" s="20"/>
      <c r="Q109" s="20"/>
      <c r="R109" s="21"/>
      <c r="S109" s="21"/>
      <c r="T109" s="22"/>
      <c r="U109" s="22"/>
    </row>
    <row r="110" spans="1:21" s="18" customFormat="1" ht="15.75" x14ac:dyDescent="0.25">
      <c r="A110" s="35">
        <f>A106</f>
        <v>2608</v>
      </c>
      <c r="B110" s="36">
        <v>0</v>
      </c>
      <c r="C110" s="37">
        <v>0.29166666666666669</v>
      </c>
      <c r="D110" s="38" t="s">
        <v>190</v>
      </c>
      <c r="E110" s="36" t="s">
        <v>8</v>
      </c>
      <c r="F110" s="36" t="s">
        <v>8</v>
      </c>
      <c r="G110" s="53" t="s">
        <v>8</v>
      </c>
      <c r="I110" s="19"/>
      <c r="P110" s="20"/>
      <c r="Q110" s="20"/>
      <c r="R110" s="21"/>
      <c r="S110" s="21"/>
      <c r="T110" s="22"/>
      <c r="U110" s="22"/>
    </row>
    <row r="111" spans="1:21" s="18" customFormat="1" ht="15.75" x14ac:dyDescent="0.25">
      <c r="A111" s="35" t="s">
        <v>8</v>
      </c>
      <c r="B111" s="36" t="s">
        <v>8</v>
      </c>
      <c r="C111" s="57" t="s">
        <v>8</v>
      </c>
      <c r="D111" s="38"/>
      <c r="E111" s="36"/>
      <c r="F111" s="36"/>
      <c r="G111" s="39"/>
      <c r="I111" s="19"/>
      <c r="P111" s="20"/>
      <c r="Q111" s="20"/>
      <c r="R111" s="21"/>
      <c r="S111" s="21"/>
      <c r="T111" s="22"/>
      <c r="U111" s="22"/>
    </row>
    <row r="112" spans="1:21" s="18" customFormat="1" ht="15.75" x14ac:dyDescent="0.25">
      <c r="A112" s="35">
        <f>SUM(A110+B112)</f>
        <v>2640</v>
      </c>
      <c r="B112" s="36">
        <v>32</v>
      </c>
      <c r="C112" s="37" t="s">
        <v>8</v>
      </c>
      <c r="D112" s="70" t="s">
        <v>285</v>
      </c>
      <c r="E112" s="36">
        <v>32</v>
      </c>
      <c r="F112" s="36"/>
      <c r="G112" s="39" t="s">
        <v>221</v>
      </c>
      <c r="I112" s="19"/>
      <c r="P112" s="20"/>
      <c r="Q112" s="20"/>
      <c r="R112" s="21"/>
      <c r="S112" s="21"/>
      <c r="T112" s="22"/>
      <c r="U112" s="22"/>
    </row>
    <row r="113" spans="1:21" s="18" customFormat="1" ht="15.75" x14ac:dyDescent="0.25">
      <c r="A113" s="35">
        <f>SUM(A110+B113)</f>
        <v>2740</v>
      </c>
      <c r="B113" s="36">
        <v>132</v>
      </c>
      <c r="C113" s="57"/>
      <c r="D113" s="43" t="s">
        <v>286</v>
      </c>
      <c r="E113" s="36">
        <v>100</v>
      </c>
      <c r="F113" s="36">
        <v>132</v>
      </c>
      <c r="G113" s="39" t="s">
        <v>247</v>
      </c>
      <c r="I113" s="19"/>
      <c r="P113" s="20"/>
      <c r="Q113" s="20"/>
      <c r="R113" s="21"/>
      <c r="S113" s="21"/>
      <c r="T113" s="22"/>
      <c r="U113" s="22"/>
    </row>
    <row r="114" spans="1:21" s="18" customFormat="1" ht="15.75" x14ac:dyDescent="0.25">
      <c r="A114" s="35">
        <f>SUM(A110+B114)</f>
        <v>2807</v>
      </c>
      <c r="B114" s="36">
        <v>199</v>
      </c>
      <c r="C114" s="57"/>
      <c r="D114" s="74" t="s">
        <v>292</v>
      </c>
      <c r="E114" s="36">
        <v>67</v>
      </c>
      <c r="F114" s="36"/>
      <c r="G114" s="39" t="s">
        <v>247</v>
      </c>
      <c r="I114" s="19"/>
      <c r="P114" s="20"/>
      <c r="Q114" s="20"/>
      <c r="R114" s="21"/>
      <c r="S114" s="21"/>
      <c r="T114" s="22"/>
      <c r="U114" s="22"/>
    </row>
    <row r="115" spans="1:21" s="18" customFormat="1" ht="15.75" x14ac:dyDescent="0.25">
      <c r="A115" s="35">
        <f>SUM(A110+B115)</f>
        <v>2807</v>
      </c>
      <c r="B115" s="36">
        <v>199</v>
      </c>
      <c r="C115" s="57"/>
      <c r="D115" s="75" t="s">
        <v>98</v>
      </c>
      <c r="E115" s="36">
        <v>0</v>
      </c>
      <c r="F115" s="36"/>
      <c r="G115" s="55" t="s">
        <v>101</v>
      </c>
      <c r="I115" s="19"/>
      <c r="P115" s="20"/>
      <c r="Q115" s="20"/>
      <c r="R115" s="21"/>
      <c r="S115" s="21"/>
      <c r="T115" s="22"/>
      <c r="U115" s="22"/>
    </row>
    <row r="116" spans="1:21" s="18" customFormat="1" ht="15.75" x14ac:dyDescent="0.25">
      <c r="A116" s="35">
        <f>SUM(A110+B116)</f>
        <v>2834</v>
      </c>
      <c r="B116" s="36">
        <v>226</v>
      </c>
      <c r="C116" s="57"/>
      <c r="D116" s="43" t="s">
        <v>287</v>
      </c>
      <c r="E116" s="36">
        <v>27</v>
      </c>
      <c r="F116" s="36">
        <v>94</v>
      </c>
      <c r="G116" s="39" t="s">
        <v>221</v>
      </c>
      <c r="I116" s="19"/>
      <c r="P116" s="20"/>
      <c r="Q116" s="20"/>
      <c r="R116" s="21"/>
      <c r="S116" s="21"/>
      <c r="T116" s="22"/>
      <c r="U116" s="22"/>
    </row>
    <row r="117" spans="1:21" s="18" customFormat="1" ht="15.75" x14ac:dyDescent="0.25">
      <c r="A117" s="35">
        <f>SUM(A110+B117)</f>
        <v>2970</v>
      </c>
      <c r="B117" s="36">
        <v>362</v>
      </c>
      <c r="C117" s="57"/>
      <c r="D117" s="43" t="s">
        <v>288</v>
      </c>
      <c r="E117" s="36">
        <v>136</v>
      </c>
      <c r="F117" s="36">
        <v>136</v>
      </c>
      <c r="G117" s="39" t="s">
        <v>221</v>
      </c>
      <c r="I117" s="19"/>
      <c r="P117" s="20"/>
      <c r="Q117" s="20"/>
      <c r="R117" s="21"/>
      <c r="S117" s="21"/>
      <c r="T117" s="22"/>
      <c r="U117" s="22"/>
    </row>
    <row r="118" spans="1:21" s="5" customFormat="1" ht="15.75" x14ac:dyDescent="0.2">
      <c r="A118" s="35"/>
      <c r="B118" s="36"/>
      <c r="C118" s="57"/>
      <c r="D118" s="38"/>
      <c r="E118" s="36"/>
      <c r="F118" s="36"/>
      <c r="G118" s="39"/>
      <c r="I118" s="11"/>
      <c r="P118" s="13"/>
      <c r="Q118" s="13"/>
      <c r="R118" s="14"/>
      <c r="S118" s="14"/>
      <c r="T118" s="15"/>
      <c r="U118" s="15"/>
    </row>
    <row r="119" spans="1:21" s="5" customFormat="1" ht="15.75" x14ac:dyDescent="0.2">
      <c r="A119" s="35">
        <f>SUM(A110+B119)</f>
        <v>2971</v>
      </c>
      <c r="B119" s="45">
        <v>363</v>
      </c>
      <c r="C119" s="57" t="s">
        <v>8</v>
      </c>
      <c r="D119" s="38" t="s">
        <v>15</v>
      </c>
      <c r="E119" s="36">
        <v>1</v>
      </c>
      <c r="F119" s="36" t="s">
        <v>8</v>
      </c>
      <c r="G119" s="46">
        <v>135</v>
      </c>
      <c r="I119" s="11"/>
    </row>
    <row r="120" spans="1:21" s="5" customFormat="1" ht="15.75" x14ac:dyDescent="0.2">
      <c r="A120" s="35" t="s">
        <v>8</v>
      </c>
      <c r="B120" s="36" t="s">
        <v>8</v>
      </c>
      <c r="C120" s="37" t="s">
        <v>8</v>
      </c>
      <c r="D120" s="38" t="s">
        <v>191</v>
      </c>
      <c r="E120" s="36"/>
      <c r="F120" s="36"/>
      <c r="G120" s="76" t="s">
        <v>218</v>
      </c>
      <c r="I120" s="11"/>
    </row>
    <row r="121" spans="1:21" s="5" customFormat="1" ht="15.75" x14ac:dyDescent="0.2">
      <c r="A121" s="35"/>
      <c r="B121" s="36"/>
      <c r="C121" s="37"/>
      <c r="D121" s="38" t="s">
        <v>192</v>
      </c>
      <c r="E121" s="36"/>
      <c r="F121" s="36"/>
      <c r="G121" s="47" t="s">
        <v>217</v>
      </c>
      <c r="I121" s="12"/>
      <c r="P121" s="13"/>
      <c r="Q121" s="13"/>
      <c r="R121" s="14"/>
      <c r="S121" s="14"/>
      <c r="T121" s="15"/>
      <c r="U121" s="15"/>
    </row>
    <row r="122" spans="1:21" s="5" customFormat="1" ht="16.5" thickBot="1" x14ac:dyDescent="0.25">
      <c r="A122" s="48"/>
      <c r="B122" s="49"/>
      <c r="C122" s="50" t="s">
        <v>8</v>
      </c>
      <c r="D122" s="73" t="s">
        <v>193</v>
      </c>
      <c r="E122" s="49"/>
      <c r="F122" s="49"/>
      <c r="G122" s="56"/>
      <c r="I122" s="12"/>
      <c r="P122" s="13"/>
      <c r="Q122" s="13"/>
      <c r="R122" s="14"/>
      <c r="S122" s="14"/>
      <c r="T122" s="15"/>
      <c r="U122" s="15"/>
    </row>
    <row r="123" spans="1:21" s="5" customFormat="1" ht="15.75" x14ac:dyDescent="0.2">
      <c r="A123" s="66" t="s">
        <v>146</v>
      </c>
      <c r="B123" s="31"/>
      <c r="C123" s="31"/>
      <c r="D123" s="32"/>
      <c r="E123" s="33"/>
      <c r="F123" s="33"/>
      <c r="G123" s="34"/>
      <c r="I123" s="12"/>
      <c r="P123" s="13"/>
      <c r="Q123" s="13"/>
      <c r="R123" s="14"/>
      <c r="S123" s="14"/>
      <c r="T123" s="15"/>
      <c r="U123" s="15"/>
    </row>
    <row r="124" spans="1:21" s="5" customFormat="1" ht="15.75" x14ac:dyDescent="0.2">
      <c r="A124" s="35">
        <f>A119</f>
        <v>2971</v>
      </c>
      <c r="B124" s="36">
        <v>0</v>
      </c>
      <c r="C124" s="37">
        <v>0.29166666666666669</v>
      </c>
      <c r="D124" s="38" t="s">
        <v>16</v>
      </c>
      <c r="E124" s="36" t="s">
        <v>8</v>
      </c>
      <c r="F124" s="36" t="s">
        <v>8</v>
      </c>
      <c r="G124" s="77" t="s">
        <v>8</v>
      </c>
      <c r="I124" s="12"/>
      <c r="P124" s="13"/>
      <c r="Q124" s="13"/>
      <c r="R124" s="14"/>
      <c r="S124" s="14"/>
      <c r="T124" s="15"/>
      <c r="U124" s="15"/>
    </row>
    <row r="125" spans="1:21" s="5" customFormat="1" ht="15.75" x14ac:dyDescent="0.2">
      <c r="A125" s="35" t="s">
        <v>8</v>
      </c>
      <c r="B125" s="36" t="s">
        <v>8</v>
      </c>
      <c r="C125" s="37"/>
      <c r="D125" s="38" t="s">
        <v>8</v>
      </c>
      <c r="E125" s="36"/>
      <c r="F125" s="36"/>
      <c r="G125" s="39"/>
      <c r="I125" s="12"/>
      <c r="P125" s="13"/>
      <c r="Q125" s="13"/>
      <c r="R125" s="14"/>
      <c r="S125" s="14"/>
      <c r="T125" s="15"/>
      <c r="U125" s="15"/>
    </row>
    <row r="126" spans="1:21" s="5" customFormat="1" ht="15.75" x14ac:dyDescent="0.25">
      <c r="A126" s="35">
        <f>SUM(A124+B126)</f>
        <v>3071</v>
      </c>
      <c r="B126" s="36">
        <v>100</v>
      </c>
      <c r="C126" s="37"/>
      <c r="D126" s="43" t="s">
        <v>280</v>
      </c>
      <c r="E126" s="36">
        <v>100</v>
      </c>
      <c r="F126" s="36">
        <v>100</v>
      </c>
      <c r="G126" s="39" t="s">
        <v>247</v>
      </c>
      <c r="I126" s="12"/>
      <c r="P126" s="13"/>
      <c r="Q126" s="13"/>
      <c r="R126" s="14"/>
      <c r="S126" s="14"/>
      <c r="T126" s="15"/>
      <c r="U126" s="15"/>
    </row>
    <row r="127" spans="1:21" s="5" customFormat="1" ht="15.75" x14ac:dyDescent="0.2">
      <c r="A127" s="35">
        <f>SUM(A124+B127)</f>
        <v>3116</v>
      </c>
      <c r="B127" s="36">
        <v>145</v>
      </c>
      <c r="C127" s="78"/>
      <c r="D127" s="75" t="s">
        <v>184</v>
      </c>
      <c r="E127" s="36">
        <v>45</v>
      </c>
      <c r="F127" s="36"/>
      <c r="G127" s="55" t="s">
        <v>182</v>
      </c>
      <c r="I127" s="12"/>
      <c r="P127" s="13"/>
      <c r="Q127" s="13"/>
      <c r="R127" s="14"/>
      <c r="S127" s="14"/>
      <c r="T127" s="15"/>
      <c r="U127" s="15"/>
    </row>
    <row r="128" spans="1:21" s="5" customFormat="1" ht="15.75" x14ac:dyDescent="0.25">
      <c r="A128" s="35">
        <f>SUM(A124+B129)</f>
        <v>3183</v>
      </c>
      <c r="B128" s="36">
        <v>212</v>
      </c>
      <c r="C128" s="37"/>
      <c r="D128" s="43" t="s">
        <v>281</v>
      </c>
      <c r="E128" s="36">
        <v>67</v>
      </c>
      <c r="F128" s="36">
        <v>112</v>
      </c>
      <c r="G128" s="39" t="s">
        <v>247</v>
      </c>
      <c r="I128" s="12"/>
      <c r="P128" s="13"/>
      <c r="Q128" s="13"/>
      <c r="R128" s="14"/>
      <c r="S128" s="14"/>
      <c r="T128" s="15"/>
      <c r="U128" s="15"/>
    </row>
    <row r="129" spans="1:21" s="5" customFormat="1" ht="15.75" x14ac:dyDescent="0.25">
      <c r="A129" s="35">
        <f>SUM(A124+B129)</f>
        <v>3183</v>
      </c>
      <c r="B129" s="36">
        <v>212</v>
      </c>
      <c r="C129" s="37"/>
      <c r="D129" s="74" t="s">
        <v>291</v>
      </c>
      <c r="E129" s="42">
        <v>0</v>
      </c>
      <c r="F129" s="36"/>
      <c r="G129" s="39" t="s">
        <v>247</v>
      </c>
      <c r="I129" s="12"/>
      <c r="P129" s="13"/>
      <c r="Q129" s="13"/>
      <c r="R129" s="14"/>
      <c r="S129" s="14"/>
      <c r="T129" s="15"/>
      <c r="U129" s="15"/>
    </row>
    <row r="130" spans="1:21" s="5" customFormat="1" ht="15.75" x14ac:dyDescent="0.25">
      <c r="A130" s="35">
        <f>SUM(A124+B130)</f>
        <v>3184</v>
      </c>
      <c r="B130" s="36">
        <v>213</v>
      </c>
      <c r="C130" s="37"/>
      <c r="D130" s="41" t="s">
        <v>122</v>
      </c>
      <c r="E130" s="42">
        <v>1</v>
      </c>
      <c r="F130" s="36"/>
      <c r="G130" s="39" t="s">
        <v>247</v>
      </c>
      <c r="I130" s="12"/>
      <c r="P130" s="13"/>
      <c r="Q130" s="13"/>
      <c r="R130" s="14"/>
      <c r="S130" s="14"/>
      <c r="T130" s="15"/>
      <c r="U130" s="15"/>
    </row>
    <row r="131" spans="1:21" s="5" customFormat="1" ht="15.75" x14ac:dyDescent="0.25">
      <c r="A131" s="35">
        <f>SUM(A124+B131)</f>
        <v>3239</v>
      </c>
      <c r="B131" s="36">
        <v>268</v>
      </c>
      <c r="C131" s="37" t="s">
        <v>8</v>
      </c>
      <c r="D131" s="43" t="s">
        <v>282</v>
      </c>
      <c r="E131" s="42">
        <v>55</v>
      </c>
      <c r="F131" s="36">
        <v>56</v>
      </c>
      <c r="G131" s="39" t="s">
        <v>247</v>
      </c>
      <c r="I131" s="12"/>
      <c r="P131" s="13"/>
      <c r="Q131" s="13"/>
      <c r="R131" s="14"/>
      <c r="S131" s="14"/>
      <c r="T131" s="15"/>
      <c r="U131" s="15"/>
    </row>
    <row r="132" spans="1:21" s="5" customFormat="1" ht="15.75" x14ac:dyDescent="0.25">
      <c r="A132" s="35">
        <f>SUM(A124+B132)</f>
        <v>3240</v>
      </c>
      <c r="B132" s="36">
        <v>269</v>
      </c>
      <c r="C132" s="37"/>
      <c r="D132" s="41" t="s">
        <v>123</v>
      </c>
      <c r="E132" s="42">
        <v>1</v>
      </c>
      <c r="F132" s="36"/>
      <c r="G132" s="39" t="s">
        <v>247</v>
      </c>
      <c r="I132" s="12"/>
      <c r="P132" s="13"/>
      <c r="Q132" s="13"/>
      <c r="R132" s="14"/>
      <c r="S132" s="14"/>
      <c r="T132" s="15"/>
      <c r="U132" s="15"/>
    </row>
    <row r="133" spans="1:21" s="5" customFormat="1" ht="15.75" x14ac:dyDescent="0.2">
      <c r="A133" s="35">
        <f>SUM(A124+B133)</f>
        <v>3270</v>
      </c>
      <c r="B133" s="36">
        <v>299</v>
      </c>
      <c r="C133" s="37"/>
      <c r="D133" s="75" t="s">
        <v>99</v>
      </c>
      <c r="E133" s="36">
        <v>30</v>
      </c>
      <c r="F133" s="36"/>
      <c r="G133" s="55" t="s">
        <v>100</v>
      </c>
      <c r="I133" s="12"/>
      <c r="P133" s="13"/>
      <c r="Q133" s="13"/>
      <c r="R133" s="14"/>
      <c r="S133" s="14"/>
      <c r="T133" s="15"/>
      <c r="U133" s="15"/>
    </row>
    <row r="134" spans="1:21" s="5" customFormat="1" ht="15.75" x14ac:dyDescent="0.25">
      <c r="A134" s="35">
        <f>SUM(A124+B134)</f>
        <v>3337</v>
      </c>
      <c r="B134" s="36">
        <v>366</v>
      </c>
      <c r="C134" s="37"/>
      <c r="D134" s="43" t="s">
        <v>283</v>
      </c>
      <c r="E134" s="36">
        <v>98</v>
      </c>
      <c r="F134" s="36">
        <v>98</v>
      </c>
      <c r="G134" s="39" t="s">
        <v>247</v>
      </c>
      <c r="I134" s="11"/>
      <c r="P134" s="13"/>
      <c r="Q134" s="13"/>
      <c r="R134" s="14"/>
      <c r="S134" s="14"/>
      <c r="T134" s="15"/>
      <c r="U134" s="15"/>
    </row>
    <row r="135" spans="1:21" s="5" customFormat="1" ht="15.75" x14ac:dyDescent="0.25">
      <c r="A135" s="35">
        <f>SUM(A124+B135)</f>
        <v>3360</v>
      </c>
      <c r="B135" s="36">
        <v>389</v>
      </c>
      <c r="C135" s="37"/>
      <c r="D135" s="43" t="s">
        <v>284</v>
      </c>
      <c r="E135" s="36">
        <v>23</v>
      </c>
      <c r="F135" s="36">
        <v>23</v>
      </c>
      <c r="G135" s="39"/>
      <c r="I135" s="11" t="s">
        <v>8</v>
      </c>
      <c r="J135" s="27" t="s">
        <v>8</v>
      </c>
      <c r="P135" s="13"/>
      <c r="Q135" s="13"/>
      <c r="R135" s="14"/>
      <c r="S135" s="14"/>
      <c r="T135" s="15"/>
      <c r="U135" s="15"/>
    </row>
    <row r="136" spans="1:21" s="5" customFormat="1" ht="15.75" x14ac:dyDescent="0.2">
      <c r="A136" s="35"/>
      <c r="B136" s="36"/>
      <c r="C136" s="37"/>
      <c r="D136" s="38" t="s">
        <v>8</v>
      </c>
      <c r="E136" s="36"/>
      <c r="F136" s="36"/>
      <c r="G136" s="39"/>
      <c r="I136" s="11" t="s">
        <v>8</v>
      </c>
      <c r="J136" s="27" t="s">
        <v>8</v>
      </c>
      <c r="P136" s="13"/>
      <c r="Q136" s="13"/>
      <c r="R136" s="14"/>
      <c r="S136" s="14"/>
      <c r="T136" s="15"/>
      <c r="U136" s="15"/>
    </row>
    <row r="137" spans="1:21" s="5" customFormat="1" ht="15.75" x14ac:dyDescent="0.2">
      <c r="A137" s="35">
        <f>SUM(A124+B137)</f>
        <v>3361</v>
      </c>
      <c r="B137" s="45">
        <v>390</v>
      </c>
      <c r="C137" s="37"/>
      <c r="D137" s="38" t="s">
        <v>35</v>
      </c>
      <c r="E137" s="36">
        <v>1</v>
      </c>
      <c r="F137" s="36" t="s">
        <v>8</v>
      </c>
      <c r="G137" s="46">
        <v>229</v>
      </c>
      <c r="I137" s="11"/>
      <c r="P137" s="13"/>
      <c r="Q137" s="13"/>
      <c r="R137" s="14"/>
      <c r="S137" s="14"/>
      <c r="T137" s="15"/>
      <c r="U137" s="15"/>
    </row>
    <row r="138" spans="1:21" s="5" customFormat="1" ht="15.75" x14ac:dyDescent="0.2">
      <c r="A138" s="35"/>
      <c r="B138" s="36"/>
      <c r="C138" s="37"/>
      <c r="D138" s="38" t="s">
        <v>194</v>
      </c>
      <c r="E138" s="36"/>
      <c r="F138" s="36"/>
      <c r="G138" s="76" t="s">
        <v>218</v>
      </c>
      <c r="I138" s="11"/>
    </row>
    <row r="139" spans="1:21" ht="15.75" x14ac:dyDescent="0.2">
      <c r="A139" s="61"/>
      <c r="B139" s="58"/>
      <c r="C139" s="58"/>
      <c r="D139" s="38" t="s">
        <v>195</v>
      </c>
      <c r="E139" s="36"/>
      <c r="F139" s="36"/>
      <c r="G139" s="47" t="s">
        <v>217</v>
      </c>
    </row>
    <row r="140" spans="1:21" ht="16.5" thickBot="1" x14ac:dyDescent="0.25">
      <c r="A140" s="48"/>
      <c r="B140" s="49"/>
      <c r="C140" s="50" t="s">
        <v>8</v>
      </c>
      <c r="D140" s="73" t="s">
        <v>196</v>
      </c>
      <c r="E140" s="49"/>
      <c r="F140" s="49"/>
      <c r="G140" s="56"/>
    </row>
    <row r="141" spans="1:21" ht="15.75" x14ac:dyDescent="0.2">
      <c r="A141" s="66" t="s">
        <v>147</v>
      </c>
      <c r="B141" s="31"/>
      <c r="C141" s="31"/>
      <c r="D141" s="32" t="s">
        <v>8</v>
      </c>
      <c r="E141" s="33"/>
      <c r="F141" s="33"/>
      <c r="G141" s="34"/>
    </row>
    <row r="142" spans="1:21" ht="15.75" x14ac:dyDescent="0.2">
      <c r="A142" s="35">
        <f>A137</f>
        <v>3361</v>
      </c>
      <c r="B142" s="36">
        <v>0</v>
      </c>
      <c r="C142" s="37">
        <v>0.29166666666666669</v>
      </c>
      <c r="D142" s="38" t="s">
        <v>36</v>
      </c>
      <c r="E142" s="36" t="s">
        <v>8</v>
      </c>
      <c r="F142" s="36" t="s">
        <v>8</v>
      </c>
      <c r="G142" s="39" t="s">
        <v>8</v>
      </c>
    </row>
    <row r="143" spans="1:21" ht="15.75" x14ac:dyDescent="0.2">
      <c r="A143" s="35" t="s">
        <v>8</v>
      </c>
      <c r="B143" s="36" t="s">
        <v>8</v>
      </c>
      <c r="C143" s="37"/>
      <c r="D143" s="38"/>
      <c r="E143" s="36" t="s">
        <v>8</v>
      </c>
      <c r="F143" s="36" t="s">
        <v>8</v>
      </c>
      <c r="G143" s="39" t="s">
        <v>8</v>
      </c>
    </row>
    <row r="144" spans="1:21" ht="15.75" x14ac:dyDescent="0.2">
      <c r="A144" s="35">
        <f>SUM(A142+B144)</f>
        <v>3414</v>
      </c>
      <c r="B144" s="36">
        <v>53</v>
      </c>
      <c r="C144" s="37"/>
      <c r="D144" s="70" t="s">
        <v>275</v>
      </c>
      <c r="E144" s="36">
        <v>53</v>
      </c>
      <c r="F144" s="36" t="s">
        <v>8</v>
      </c>
      <c r="G144" s="39" t="s">
        <v>92</v>
      </c>
    </row>
    <row r="145" spans="1:7" ht="15.75" x14ac:dyDescent="0.2">
      <c r="A145" s="35">
        <f>SUM(A142+B145)</f>
        <v>3420</v>
      </c>
      <c r="B145" s="36">
        <v>59</v>
      </c>
      <c r="C145" s="37" t="s">
        <v>8</v>
      </c>
      <c r="D145" s="70" t="s">
        <v>181</v>
      </c>
      <c r="E145" s="36">
        <v>4</v>
      </c>
      <c r="F145" s="36" t="s">
        <v>8</v>
      </c>
      <c r="G145" s="39" t="s">
        <v>92</v>
      </c>
    </row>
    <row r="146" spans="1:7" ht="15.75" x14ac:dyDescent="0.2">
      <c r="A146" s="35">
        <f>SUM(A142+B146)</f>
        <v>3435</v>
      </c>
      <c r="B146" s="36">
        <v>74</v>
      </c>
      <c r="C146" s="58"/>
      <c r="D146" s="70" t="s">
        <v>274</v>
      </c>
      <c r="E146" s="36">
        <v>15</v>
      </c>
      <c r="F146" s="36" t="s">
        <v>8</v>
      </c>
      <c r="G146" s="39" t="s">
        <v>92</v>
      </c>
    </row>
    <row r="147" spans="1:7" ht="15.75" x14ac:dyDescent="0.25">
      <c r="A147" s="35">
        <f>SUM(A142+B147)</f>
        <v>3521</v>
      </c>
      <c r="B147" s="36">
        <v>160</v>
      </c>
      <c r="C147" s="37"/>
      <c r="D147" s="43" t="s">
        <v>277</v>
      </c>
      <c r="E147" s="36">
        <v>86</v>
      </c>
      <c r="F147" s="36">
        <v>160</v>
      </c>
      <c r="G147" s="39" t="s">
        <v>221</v>
      </c>
    </row>
    <row r="148" spans="1:7" ht="15.75" x14ac:dyDescent="0.25">
      <c r="A148" s="35">
        <f>SUM(A142+B148)</f>
        <v>3522</v>
      </c>
      <c r="B148" s="36">
        <v>161</v>
      </c>
      <c r="C148" s="58"/>
      <c r="D148" s="74" t="s">
        <v>359</v>
      </c>
      <c r="E148" s="42">
        <v>1</v>
      </c>
      <c r="F148" s="36" t="s">
        <v>8</v>
      </c>
      <c r="G148" s="39" t="s">
        <v>276</v>
      </c>
    </row>
    <row r="149" spans="1:7" ht="15.75" x14ac:dyDescent="0.25">
      <c r="A149" s="35">
        <f>SUM(A142+B149)</f>
        <v>3522</v>
      </c>
      <c r="B149" s="36">
        <v>161</v>
      </c>
      <c r="C149" s="37"/>
      <c r="D149" s="41" t="s">
        <v>124</v>
      </c>
      <c r="E149" s="36">
        <v>0</v>
      </c>
      <c r="F149" s="36" t="s">
        <v>8</v>
      </c>
      <c r="G149" s="39" t="s">
        <v>18</v>
      </c>
    </row>
    <row r="150" spans="1:7" ht="15.75" x14ac:dyDescent="0.25">
      <c r="A150" s="35">
        <f>SUM(A142+B150)</f>
        <v>3590</v>
      </c>
      <c r="B150" s="36">
        <v>229</v>
      </c>
      <c r="C150" s="58"/>
      <c r="D150" s="43" t="s">
        <v>278</v>
      </c>
      <c r="E150" s="36">
        <v>68</v>
      </c>
      <c r="F150" s="36">
        <v>69</v>
      </c>
      <c r="G150" s="39" t="s">
        <v>247</v>
      </c>
    </row>
    <row r="151" spans="1:7" ht="15.75" x14ac:dyDescent="0.25">
      <c r="A151" s="35">
        <f>SUM(A142+B151)</f>
        <v>3703</v>
      </c>
      <c r="B151" s="36">
        <v>342</v>
      </c>
      <c r="C151" s="37"/>
      <c r="D151" s="43" t="s">
        <v>279</v>
      </c>
      <c r="E151" s="36">
        <v>113</v>
      </c>
      <c r="F151" s="36">
        <v>113</v>
      </c>
      <c r="G151" s="39" t="s">
        <v>221</v>
      </c>
    </row>
    <row r="152" spans="1:7" ht="15.75" x14ac:dyDescent="0.2">
      <c r="A152" s="35"/>
      <c r="B152" s="36"/>
      <c r="C152" s="37"/>
      <c r="D152" s="38"/>
      <c r="E152" s="36" t="s">
        <v>8</v>
      </c>
      <c r="F152" s="36" t="s">
        <v>8</v>
      </c>
      <c r="G152" s="39" t="s">
        <v>8</v>
      </c>
    </row>
    <row r="153" spans="1:7" ht="15.75" x14ac:dyDescent="0.2">
      <c r="A153" s="35">
        <f>SUM(A142+B153)</f>
        <v>3704</v>
      </c>
      <c r="B153" s="45">
        <v>343</v>
      </c>
      <c r="C153" s="37" t="s">
        <v>8</v>
      </c>
      <c r="D153" s="38" t="s">
        <v>37</v>
      </c>
      <c r="E153" s="36">
        <v>1</v>
      </c>
      <c r="F153" s="36"/>
      <c r="G153" s="46">
        <v>139.99</v>
      </c>
    </row>
    <row r="154" spans="1:7" ht="15.75" x14ac:dyDescent="0.2">
      <c r="A154" s="35"/>
      <c r="B154" s="36"/>
      <c r="C154" s="37"/>
      <c r="D154" s="38" t="s">
        <v>197</v>
      </c>
      <c r="E154" s="36" t="s">
        <v>8</v>
      </c>
      <c r="F154" s="36" t="s">
        <v>8</v>
      </c>
      <c r="G154" s="39" t="s">
        <v>216</v>
      </c>
    </row>
    <row r="155" spans="1:7" ht="15.75" x14ac:dyDescent="0.2">
      <c r="A155" s="35"/>
      <c r="B155" s="36"/>
      <c r="C155" s="37"/>
      <c r="D155" s="38" t="s">
        <v>198</v>
      </c>
      <c r="E155" s="36" t="s">
        <v>8</v>
      </c>
      <c r="F155" s="36" t="s">
        <v>8</v>
      </c>
      <c r="G155" s="47" t="s">
        <v>217</v>
      </c>
    </row>
    <row r="156" spans="1:7" ht="16.5" thickBot="1" x14ac:dyDescent="0.25">
      <c r="A156" s="48"/>
      <c r="B156" s="49"/>
      <c r="C156" s="50" t="s">
        <v>8</v>
      </c>
      <c r="D156" s="73" t="s">
        <v>199</v>
      </c>
      <c r="E156" s="49" t="s">
        <v>8</v>
      </c>
      <c r="F156" s="49" t="s">
        <v>8</v>
      </c>
      <c r="G156" s="56" t="s">
        <v>8</v>
      </c>
    </row>
    <row r="157" spans="1:7" ht="15.75" x14ac:dyDescent="0.2">
      <c r="A157" s="66" t="s">
        <v>148</v>
      </c>
      <c r="B157" s="31"/>
      <c r="C157" s="31"/>
      <c r="D157" s="32" t="s">
        <v>8</v>
      </c>
      <c r="E157" s="33"/>
      <c r="F157" s="33"/>
      <c r="G157" s="34"/>
    </row>
    <row r="158" spans="1:7" ht="15.75" x14ac:dyDescent="0.2">
      <c r="A158" s="35">
        <f>A153</f>
        <v>3704</v>
      </c>
      <c r="B158" s="36">
        <v>0</v>
      </c>
      <c r="C158" s="37">
        <v>0.29166666666666669</v>
      </c>
      <c r="D158" s="38" t="s">
        <v>38</v>
      </c>
      <c r="E158" s="36" t="s">
        <v>8</v>
      </c>
      <c r="F158" s="36" t="s">
        <v>8</v>
      </c>
      <c r="G158" s="53"/>
    </row>
    <row r="159" spans="1:7" ht="15.75" x14ac:dyDescent="0.2">
      <c r="A159" s="35" t="s">
        <v>8</v>
      </c>
      <c r="B159" s="36" t="s">
        <v>8</v>
      </c>
      <c r="C159" s="37"/>
      <c r="D159" s="38" t="s">
        <v>8</v>
      </c>
      <c r="E159" s="36" t="s">
        <v>8</v>
      </c>
      <c r="F159" s="36" t="s">
        <v>8</v>
      </c>
      <c r="G159" s="39" t="s">
        <v>8</v>
      </c>
    </row>
    <row r="160" spans="1:7" ht="15.75" x14ac:dyDescent="0.25">
      <c r="A160" s="35">
        <f>SUM(A158+B160)</f>
        <v>3795</v>
      </c>
      <c r="B160" s="36">
        <v>91</v>
      </c>
      <c r="C160" s="37"/>
      <c r="D160" s="43" t="s">
        <v>267</v>
      </c>
      <c r="E160" s="42">
        <v>91</v>
      </c>
      <c r="F160" s="36">
        <v>91</v>
      </c>
      <c r="G160" s="39" t="s">
        <v>247</v>
      </c>
    </row>
    <row r="161" spans="1:9" ht="15.75" x14ac:dyDescent="0.2">
      <c r="A161" s="35">
        <f>SUM(A158+B161)</f>
        <v>3805</v>
      </c>
      <c r="B161" s="36">
        <v>101</v>
      </c>
      <c r="C161" s="37"/>
      <c r="D161" s="79" t="s">
        <v>272</v>
      </c>
      <c r="E161" s="36">
        <v>10</v>
      </c>
      <c r="F161" s="36" t="s">
        <v>8</v>
      </c>
      <c r="G161" s="39" t="s">
        <v>221</v>
      </c>
    </row>
    <row r="162" spans="1:9" ht="15.75" x14ac:dyDescent="0.25">
      <c r="A162" s="35">
        <f>SUM(A158+B162)</f>
        <v>3859</v>
      </c>
      <c r="B162" s="36">
        <v>155</v>
      </c>
      <c r="C162" s="37"/>
      <c r="D162" s="43" t="s">
        <v>268</v>
      </c>
      <c r="E162" s="36">
        <v>54</v>
      </c>
      <c r="F162" s="36">
        <v>64</v>
      </c>
      <c r="G162" s="39" t="s">
        <v>221</v>
      </c>
    </row>
    <row r="163" spans="1:9" ht="15.75" x14ac:dyDescent="0.25">
      <c r="A163" s="35">
        <f>SUM(A158+B163)</f>
        <v>3860</v>
      </c>
      <c r="B163" s="36">
        <v>156</v>
      </c>
      <c r="C163" s="37"/>
      <c r="D163" s="41" t="s">
        <v>125</v>
      </c>
      <c r="E163" s="36">
        <v>1</v>
      </c>
      <c r="F163" s="36" t="s">
        <v>8</v>
      </c>
      <c r="G163" s="39" t="s">
        <v>221</v>
      </c>
    </row>
    <row r="164" spans="1:9" ht="15.75" x14ac:dyDescent="0.25">
      <c r="A164" s="35">
        <f>SUM(A158+B164)</f>
        <v>3916</v>
      </c>
      <c r="B164" s="36">
        <v>212</v>
      </c>
      <c r="C164" s="37"/>
      <c r="D164" s="43" t="s">
        <v>270</v>
      </c>
      <c r="E164" s="36">
        <v>56</v>
      </c>
      <c r="F164" s="36">
        <v>57</v>
      </c>
      <c r="G164" s="39" t="s">
        <v>221</v>
      </c>
    </row>
    <row r="165" spans="1:9" ht="15.75" x14ac:dyDescent="0.25">
      <c r="A165" s="35">
        <f>SUM(A158+B165)</f>
        <v>3917</v>
      </c>
      <c r="B165" s="36">
        <v>213</v>
      </c>
      <c r="C165" s="37"/>
      <c r="D165" s="44" t="s">
        <v>310</v>
      </c>
      <c r="E165" s="36">
        <v>1</v>
      </c>
      <c r="F165" s="36" t="s">
        <v>8</v>
      </c>
      <c r="G165" s="39" t="s">
        <v>221</v>
      </c>
    </row>
    <row r="166" spans="1:9" ht="15.75" x14ac:dyDescent="0.25">
      <c r="A166" s="35">
        <f>SUM(A158+B166)</f>
        <v>4000</v>
      </c>
      <c r="B166" s="36">
        <v>296</v>
      </c>
      <c r="C166" s="37"/>
      <c r="D166" s="41" t="s">
        <v>121</v>
      </c>
      <c r="E166" s="36">
        <v>83</v>
      </c>
      <c r="F166" s="36" t="s">
        <v>8</v>
      </c>
      <c r="G166" s="39" t="s">
        <v>8</v>
      </c>
      <c r="I166" s="24" t="s">
        <v>8</v>
      </c>
    </row>
    <row r="167" spans="1:9" ht="15.75" x14ac:dyDescent="0.25">
      <c r="A167" s="35">
        <f>SUM(A158+B167)</f>
        <v>4001</v>
      </c>
      <c r="B167" s="36">
        <v>297</v>
      </c>
      <c r="C167" s="37"/>
      <c r="D167" s="43" t="s">
        <v>269</v>
      </c>
      <c r="E167" s="36">
        <v>1</v>
      </c>
      <c r="F167" s="36">
        <v>85</v>
      </c>
      <c r="G167" s="39" t="s">
        <v>221</v>
      </c>
    </row>
    <row r="168" spans="1:9" ht="15.75" x14ac:dyDescent="0.25">
      <c r="A168" s="35">
        <f>SUM(A158+B168)</f>
        <v>4105</v>
      </c>
      <c r="B168" s="36">
        <v>401</v>
      </c>
      <c r="C168" s="37"/>
      <c r="D168" s="43" t="s">
        <v>271</v>
      </c>
      <c r="E168" s="36">
        <v>104</v>
      </c>
      <c r="F168" s="36">
        <v>104</v>
      </c>
      <c r="G168" s="39" t="s">
        <v>221</v>
      </c>
    </row>
    <row r="169" spans="1:9" ht="15.75" x14ac:dyDescent="0.2">
      <c r="A169" s="35"/>
      <c r="B169" s="36"/>
      <c r="C169" s="37"/>
      <c r="D169" s="38" t="s">
        <v>8</v>
      </c>
      <c r="E169" s="36" t="s">
        <v>8</v>
      </c>
      <c r="F169" s="36" t="s">
        <v>8</v>
      </c>
      <c r="G169" s="39" t="s">
        <v>8</v>
      </c>
    </row>
    <row r="170" spans="1:9" ht="15.75" x14ac:dyDescent="0.25">
      <c r="A170" s="35">
        <f>SUM(A158+B170)</f>
        <v>4106</v>
      </c>
      <c r="B170" s="45">
        <v>402</v>
      </c>
      <c r="C170" s="37" t="s">
        <v>8</v>
      </c>
      <c r="D170" s="40" t="s">
        <v>19</v>
      </c>
      <c r="E170" s="36">
        <v>1</v>
      </c>
      <c r="F170" s="36" t="s">
        <v>8</v>
      </c>
      <c r="G170" s="46">
        <v>195</v>
      </c>
    </row>
    <row r="171" spans="1:9" ht="15.75" x14ac:dyDescent="0.2">
      <c r="A171" s="35"/>
      <c r="B171" s="36"/>
      <c r="C171" s="37"/>
      <c r="D171" s="38" t="s">
        <v>200</v>
      </c>
      <c r="E171" s="36" t="s">
        <v>8</v>
      </c>
      <c r="F171" s="36" t="s">
        <v>8</v>
      </c>
      <c r="G171" s="76" t="s">
        <v>218</v>
      </c>
    </row>
    <row r="172" spans="1:9" ht="15.75" x14ac:dyDescent="0.2">
      <c r="A172" s="35"/>
      <c r="B172" s="36"/>
      <c r="C172" s="37"/>
      <c r="D172" s="38" t="s">
        <v>201</v>
      </c>
      <c r="E172" s="36" t="s">
        <v>8</v>
      </c>
      <c r="F172" s="36" t="s">
        <v>8</v>
      </c>
      <c r="G172" s="47" t="s">
        <v>217</v>
      </c>
    </row>
    <row r="173" spans="1:9" ht="16.5" thickBot="1" x14ac:dyDescent="0.25">
      <c r="A173" s="48"/>
      <c r="B173" s="49"/>
      <c r="C173" s="50" t="s">
        <v>8</v>
      </c>
      <c r="D173" s="73" t="s">
        <v>202</v>
      </c>
      <c r="E173" s="49" t="s">
        <v>8</v>
      </c>
      <c r="F173" s="49" t="s">
        <v>8</v>
      </c>
      <c r="G173" s="56" t="s">
        <v>8</v>
      </c>
    </row>
    <row r="174" spans="1:9" ht="15.75" x14ac:dyDescent="0.2">
      <c r="A174" s="66" t="s">
        <v>149</v>
      </c>
      <c r="B174" s="31"/>
      <c r="C174" s="31"/>
      <c r="D174" s="32" t="s">
        <v>8</v>
      </c>
      <c r="E174" s="33"/>
      <c r="F174" s="33"/>
      <c r="G174" s="34"/>
    </row>
    <row r="175" spans="1:9" ht="15.75" x14ac:dyDescent="0.25">
      <c r="A175" s="35">
        <f>A170</f>
        <v>4106</v>
      </c>
      <c r="B175" s="36">
        <v>0</v>
      </c>
      <c r="C175" s="37">
        <v>0.29166666666666669</v>
      </c>
      <c r="D175" s="40" t="s">
        <v>137</v>
      </c>
      <c r="E175" s="36" t="s">
        <v>8</v>
      </c>
      <c r="F175" s="36" t="s">
        <v>8</v>
      </c>
      <c r="G175" s="53"/>
    </row>
    <row r="176" spans="1:9" ht="15.75" x14ac:dyDescent="0.2">
      <c r="A176" s="35" t="s">
        <v>8</v>
      </c>
      <c r="B176" s="36" t="s">
        <v>8</v>
      </c>
      <c r="C176" s="37"/>
      <c r="D176" s="38"/>
      <c r="E176" s="36" t="s">
        <v>8</v>
      </c>
      <c r="F176" s="36" t="s">
        <v>8</v>
      </c>
      <c r="G176" s="39" t="s">
        <v>8</v>
      </c>
    </row>
    <row r="177" spans="1:7" ht="15.75" x14ac:dyDescent="0.2">
      <c r="A177" s="35">
        <f>SUM(A175+B177)</f>
        <v>4130</v>
      </c>
      <c r="B177" s="36">
        <v>24</v>
      </c>
      <c r="C177" s="58"/>
      <c r="D177" s="75" t="s">
        <v>104</v>
      </c>
      <c r="E177" s="36">
        <v>24</v>
      </c>
      <c r="F177" s="36" t="s">
        <v>8</v>
      </c>
      <c r="G177" s="55" t="s">
        <v>105</v>
      </c>
    </row>
    <row r="178" spans="1:7" ht="15.75" x14ac:dyDescent="0.25">
      <c r="A178" s="35">
        <f>SUM(A175+B178)</f>
        <v>4178</v>
      </c>
      <c r="B178" s="36">
        <v>72</v>
      </c>
      <c r="C178" s="58"/>
      <c r="D178" s="41" t="s">
        <v>120</v>
      </c>
      <c r="E178" s="42">
        <v>48</v>
      </c>
      <c r="F178" s="36" t="s">
        <v>8</v>
      </c>
      <c r="G178" s="39" t="s">
        <v>39</v>
      </c>
    </row>
    <row r="179" spans="1:7" ht="15.75" x14ac:dyDescent="0.25">
      <c r="A179" s="35">
        <f>SUM(A175+B179)</f>
        <v>4181</v>
      </c>
      <c r="B179" s="36">
        <v>75</v>
      </c>
      <c r="C179" s="37"/>
      <c r="D179" s="43" t="s">
        <v>260</v>
      </c>
      <c r="E179" s="42">
        <v>3</v>
      </c>
      <c r="F179" s="36">
        <v>75</v>
      </c>
      <c r="G179" s="39" t="s">
        <v>221</v>
      </c>
    </row>
    <row r="180" spans="1:7" ht="15.75" x14ac:dyDescent="0.25">
      <c r="A180" s="35">
        <f>SUM(A175+B180)</f>
        <v>4278</v>
      </c>
      <c r="B180" s="36">
        <v>172</v>
      </c>
      <c r="C180" s="37"/>
      <c r="D180" s="43" t="s">
        <v>261</v>
      </c>
      <c r="E180" s="36">
        <v>97</v>
      </c>
      <c r="F180" s="36">
        <v>97</v>
      </c>
      <c r="G180" s="39" t="s">
        <v>247</v>
      </c>
    </row>
    <row r="181" spans="1:7" ht="15.75" x14ac:dyDescent="0.2">
      <c r="A181" s="35">
        <f>SUM(A175+B181)</f>
        <v>4318</v>
      </c>
      <c r="B181" s="36">
        <v>212</v>
      </c>
      <c r="C181" s="37"/>
      <c r="D181" s="75" t="s">
        <v>263</v>
      </c>
      <c r="E181" s="36">
        <v>40</v>
      </c>
      <c r="F181" s="36" t="s">
        <v>8</v>
      </c>
      <c r="G181" s="55" t="s">
        <v>106</v>
      </c>
    </row>
    <row r="182" spans="1:7" ht="15.75" x14ac:dyDescent="0.25">
      <c r="A182" s="35">
        <f>SUM(A175+B182)</f>
        <v>4319</v>
      </c>
      <c r="B182" s="36">
        <v>213</v>
      </c>
      <c r="C182" s="37"/>
      <c r="D182" s="44" t="s">
        <v>262</v>
      </c>
      <c r="E182" s="36">
        <v>1</v>
      </c>
      <c r="F182" s="36" t="s">
        <v>8</v>
      </c>
      <c r="G182" s="39" t="s">
        <v>247</v>
      </c>
    </row>
    <row r="183" spans="1:7" ht="15.75" x14ac:dyDescent="0.25">
      <c r="A183" s="35">
        <f>SUM(A175+B183)</f>
        <v>4365</v>
      </c>
      <c r="B183" s="36">
        <v>259</v>
      </c>
      <c r="C183" s="37"/>
      <c r="D183" s="43" t="s">
        <v>264</v>
      </c>
      <c r="E183" s="36">
        <v>46</v>
      </c>
      <c r="F183" s="36">
        <v>87</v>
      </c>
      <c r="G183" s="39" t="s">
        <v>247</v>
      </c>
    </row>
    <row r="184" spans="1:7" ht="15.75" x14ac:dyDescent="0.25">
      <c r="A184" s="35">
        <f>SUM(A175+B184)</f>
        <v>4459</v>
      </c>
      <c r="B184" s="36">
        <v>353</v>
      </c>
      <c r="C184" s="37"/>
      <c r="D184" s="43" t="s">
        <v>265</v>
      </c>
      <c r="E184" s="36">
        <v>94</v>
      </c>
      <c r="F184" s="36">
        <v>94</v>
      </c>
      <c r="G184" s="39" t="s">
        <v>247</v>
      </c>
    </row>
    <row r="185" spans="1:7" ht="15.75" x14ac:dyDescent="0.25">
      <c r="A185" s="35">
        <f>SUM(A175+B185)</f>
        <v>4528</v>
      </c>
      <c r="B185" s="36">
        <v>422</v>
      </c>
      <c r="C185" s="37"/>
      <c r="D185" s="43" t="s">
        <v>266</v>
      </c>
      <c r="E185" s="36">
        <v>69</v>
      </c>
      <c r="F185" s="36">
        <v>69</v>
      </c>
      <c r="G185" s="39" t="s">
        <v>247</v>
      </c>
    </row>
    <row r="186" spans="1:7" ht="15.75" x14ac:dyDescent="0.2">
      <c r="A186" s="35"/>
      <c r="B186" s="36"/>
      <c r="C186" s="37"/>
      <c r="D186" s="38"/>
      <c r="E186" s="36" t="s">
        <v>8</v>
      </c>
      <c r="F186" s="36" t="s">
        <v>8</v>
      </c>
      <c r="G186" s="39" t="s">
        <v>8</v>
      </c>
    </row>
    <row r="187" spans="1:7" ht="15.75" x14ac:dyDescent="0.25">
      <c r="A187" s="35">
        <f>SUM(A175+B187)</f>
        <v>4529</v>
      </c>
      <c r="B187" s="45">
        <v>423</v>
      </c>
      <c r="C187" s="37" t="s">
        <v>8</v>
      </c>
      <c r="D187" s="40" t="s">
        <v>22</v>
      </c>
      <c r="E187" s="36">
        <v>1</v>
      </c>
      <c r="F187" s="36"/>
      <c r="G187" s="80">
        <v>139.99</v>
      </c>
    </row>
    <row r="188" spans="1:7" ht="15.75" x14ac:dyDescent="0.2">
      <c r="A188" s="35"/>
      <c r="B188" s="36"/>
      <c r="C188" s="37"/>
      <c r="D188" s="38" t="s">
        <v>197</v>
      </c>
      <c r="E188" s="36" t="s">
        <v>8</v>
      </c>
      <c r="F188" s="36" t="s">
        <v>8</v>
      </c>
      <c r="G188" s="39" t="s">
        <v>216</v>
      </c>
    </row>
    <row r="189" spans="1:7" ht="15.75" x14ac:dyDescent="0.25">
      <c r="A189" s="35"/>
      <c r="B189" s="36"/>
      <c r="C189" s="37"/>
      <c r="D189" s="40" t="s">
        <v>203</v>
      </c>
      <c r="E189" s="36"/>
      <c r="F189" s="36"/>
      <c r="G189" s="47" t="s">
        <v>217</v>
      </c>
    </row>
    <row r="190" spans="1:7" ht="16.5" thickBot="1" x14ac:dyDescent="0.25">
      <c r="A190" s="48"/>
      <c r="B190" s="49"/>
      <c r="C190" s="50" t="s">
        <v>8</v>
      </c>
      <c r="D190" s="81" t="s">
        <v>204</v>
      </c>
      <c r="E190" s="49"/>
      <c r="F190" s="49"/>
      <c r="G190" s="52"/>
    </row>
    <row r="191" spans="1:7" ht="15.75" x14ac:dyDescent="0.2">
      <c r="A191" s="66" t="s">
        <v>150</v>
      </c>
      <c r="B191" s="31"/>
      <c r="C191" s="31"/>
      <c r="D191" s="32" t="s">
        <v>8</v>
      </c>
      <c r="E191" s="33"/>
      <c r="F191" s="33"/>
      <c r="G191" s="34"/>
    </row>
    <row r="192" spans="1:7" ht="15.75" x14ac:dyDescent="0.25">
      <c r="A192" s="35">
        <f>A187</f>
        <v>4529</v>
      </c>
      <c r="B192" s="36">
        <v>0</v>
      </c>
      <c r="C192" s="37">
        <v>0.29166666666666669</v>
      </c>
      <c r="D192" s="40" t="s">
        <v>23</v>
      </c>
      <c r="E192" s="36" t="s">
        <v>8</v>
      </c>
      <c r="F192" s="36" t="s">
        <v>8</v>
      </c>
      <c r="G192" s="53"/>
    </row>
    <row r="193" spans="1:7" ht="15.75" x14ac:dyDescent="0.25">
      <c r="A193" s="35" t="s">
        <v>8</v>
      </c>
      <c r="B193" s="42" t="s">
        <v>8</v>
      </c>
      <c r="C193" s="58"/>
      <c r="D193" s="38"/>
      <c r="E193" s="36" t="s">
        <v>8</v>
      </c>
      <c r="F193" s="36" t="s">
        <v>8</v>
      </c>
      <c r="G193" s="39" t="s">
        <v>8</v>
      </c>
    </row>
    <row r="194" spans="1:7" ht="15.75" x14ac:dyDescent="0.25">
      <c r="A194" s="35">
        <f>SUM(A192+B194)</f>
        <v>4617</v>
      </c>
      <c r="B194" s="42">
        <v>88</v>
      </c>
      <c r="C194" s="58"/>
      <c r="D194" s="43" t="s">
        <v>255</v>
      </c>
      <c r="E194" s="36">
        <v>88</v>
      </c>
      <c r="F194" s="36">
        <v>88</v>
      </c>
      <c r="G194" s="39" t="s">
        <v>221</v>
      </c>
    </row>
    <row r="195" spans="1:7" ht="15.75" x14ac:dyDescent="0.25">
      <c r="A195" s="35">
        <f>SUM(A192+B195)</f>
        <v>4734</v>
      </c>
      <c r="B195" s="42">
        <v>205</v>
      </c>
      <c r="C195" s="58"/>
      <c r="D195" s="44" t="s">
        <v>257</v>
      </c>
      <c r="E195" s="36">
        <v>117</v>
      </c>
      <c r="F195" s="36" t="s">
        <v>8</v>
      </c>
      <c r="G195" s="39" t="s">
        <v>221</v>
      </c>
    </row>
    <row r="196" spans="1:7" ht="15.75" x14ac:dyDescent="0.25">
      <c r="A196" s="35">
        <f>SUM(A192+B196)</f>
        <v>4736</v>
      </c>
      <c r="B196" s="42">
        <v>207</v>
      </c>
      <c r="C196" s="58"/>
      <c r="D196" s="43" t="s">
        <v>256</v>
      </c>
      <c r="E196" s="36">
        <v>2</v>
      </c>
      <c r="F196" s="36">
        <v>119</v>
      </c>
      <c r="G196" s="39" t="s">
        <v>247</v>
      </c>
    </row>
    <row r="197" spans="1:7" ht="15.75" x14ac:dyDescent="0.25">
      <c r="A197" s="35">
        <f>SUM(A192+B197)</f>
        <v>4737</v>
      </c>
      <c r="B197" s="42">
        <v>208</v>
      </c>
      <c r="C197" s="58"/>
      <c r="D197" s="75" t="s">
        <v>107</v>
      </c>
      <c r="E197" s="36">
        <v>1</v>
      </c>
      <c r="F197" s="36" t="s">
        <v>8</v>
      </c>
      <c r="G197" s="55" t="s">
        <v>108</v>
      </c>
    </row>
    <row r="198" spans="1:7" ht="15.75" x14ac:dyDescent="0.25">
      <c r="A198" s="35">
        <f t="shared" ref="A198" si="1">SUM(A192+B198)</f>
        <v>4807</v>
      </c>
      <c r="B198" s="36">
        <v>278</v>
      </c>
      <c r="C198" s="37"/>
      <c r="D198" s="43" t="s">
        <v>258</v>
      </c>
      <c r="E198" s="36">
        <v>70</v>
      </c>
      <c r="F198" s="36">
        <v>71</v>
      </c>
      <c r="G198" s="39" t="s">
        <v>221</v>
      </c>
    </row>
    <row r="199" spans="1:7" ht="15.75" x14ac:dyDescent="0.25">
      <c r="A199" s="35">
        <f>SUM(A192+B199)</f>
        <v>4919</v>
      </c>
      <c r="B199" s="42">
        <v>390</v>
      </c>
      <c r="C199" s="58"/>
      <c r="D199" s="43" t="s">
        <v>259</v>
      </c>
      <c r="E199" s="36">
        <v>112</v>
      </c>
      <c r="F199" s="36">
        <v>112</v>
      </c>
      <c r="G199" s="39" t="s">
        <v>221</v>
      </c>
    </row>
    <row r="200" spans="1:7" ht="15.75" x14ac:dyDescent="0.2">
      <c r="A200" s="35"/>
      <c r="B200" s="36"/>
      <c r="C200" s="37"/>
      <c r="D200" s="38"/>
      <c r="E200" s="36" t="s">
        <v>8</v>
      </c>
      <c r="F200" s="36" t="s">
        <v>8</v>
      </c>
      <c r="G200" s="39" t="s">
        <v>8</v>
      </c>
    </row>
    <row r="201" spans="1:7" ht="15.75" x14ac:dyDescent="0.25">
      <c r="A201" s="35">
        <f>SUM(A192+B201)</f>
        <v>4920</v>
      </c>
      <c r="B201" s="45">
        <v>391</v>
      </c>
      <c r="C201" s="37" t="s">
        <v>8</v>
      </c>
      <c r="D201" s="40" t="s">
        <v>24</v>
      </c>
      <c r="E201" s="36">
        <v>1</v>
      </c>
      <c r="F201" s="36"/>
      <c r="G201" s="80">
        <v>133.5</v>
      </c>
    </row>
    <row r="202" spans="1:7" ht="15.75" x14ac:dyDescent="0.25">
      <c r="A202" s="35"/>
      <c r="B202" s="36"/>
      <c r="C202" s="37"/>
      <c r="D202" s="40" t="s">
        <v>189</v>
      </c>
      <c r="E202" s="36"/>
      <c r="F202" s="36"/>
      <c r="G202" s="39" t="s">
        <v>216</v>
      </c>
    </row>
    <row r="203" spans="1:7" ht="15.75" x14ac:dyDescent="0.25">
      <c r="A203" s="35"/>
      <c r="B203" s="36"/>
      <c r="C203" s="37"/>
      <c r="D203" s="40" t="s">
        <v>205</v>
      </c>
      <c r="E203" s="36"/>
      <c r="F203" s="36"/>
      <c r="G203" s="47" t="s">
        <v>217</v>
      </c>
    </row>
    <row r="204" spans="1:7" ht="16.5" thickBot="1" x14ac:dyDescent="0.25">
      <c r="A204" s="48"/>
      <c r="B204" s="49"/>
      <c r="C204" s="50" t="s">
        <v>8</v>
      </c>
      <c r="D204" s="81" t="s">
        <v>206</v>
      </c>
      <c r="E204" s="49"/>
      <c r="F204" s="49"/>
      <c r="G204" s="52"/>
    </row>
    <row r="205" spans="1:7" ht="15.75" x14ac:dyDescent="0.2">
      <c r="A205" s="66" t="s">
        <v>151</v>
      </c>
      <c r="B205" s="31"/>
      <c r="C205" s="31"/>
      <c r="D205" s="32" t="s">
        <v>8</v>
      </c>
      <c r="E205" s="33"/>
      <c r="F205" s="33"/>
      <c r="G205" s="34"/>
    </row>
    <row r="206" spans="1:7" ht="15.75" x14ac:dyDescent="0.25">
      <c r="A206" s="35">
        <f>A201</f>
        <v>4920</v>
      </c>
      <c r="B206" s="36">
        <v>0</v>
      </c>
      <c r="C206" s="37">
        <v>0.29166666666666669</v>
      </c>
      <c r="D206" s="40" t="s">
        <v>25</v>
      </c>
      <c r="E206" s="36" t="s">
        <v>8</v>
      </c>
      <c r="F206" s="36" t="s">
        <v>8</v>
      </c>
      <c r="G206" s="53"/>
    </row>
    <row r="207" spans="1:7" ht="15.75" x14ac:dyDescent="0.2">
      <c r="A207" s="35"/>
      <c r="B207" s="36"/>
      <c r="C207" s="37"/>
      <c r="D207" s="38"/>
      <c r="E207" s="36" t="s">
        <v>8</v>
      </c>
      <c r="F207" s="36" t="s">
        <v>8</v>
      </c>
      <c r="G207" s="39" t="s">
        <v>8</v>
      </c>
    </row>
    <row r="208" spans="1:7" ht="15.75" x14ac:dyDescent="0.25">
      <c r="A208" s="35">
        <f>SUM(A206+B208)</f>
        <v>4999</v>
      </c>
      <c r="B208" s="36">
        <v>79</v>
      </c>
      <c r="C208" s="37"/>
      <c r="D208" s="54" t="s">
        <v>183</v>
      </c>
      <c r="E208" s="42">
        <v>79</v>
      </c>
      <c r="F208" s="36" t="s">
        <v>8</v>
      </c>
      <c r="G208" s="55" t="s">
        <v>182</v>
      </c>
    </row>
    <row r="209" spans="1:7" ht="15.75" x14ac:dyDescent="0.25">
      <c r="A209" s="35">
        <f>SUM(A206+B209)</f>
        <v>5003</v>
      </c>
      <c r="B209" s="36">
        <v>83</v>
      </c>
      <c r="C209" s="37"/>
      <c r="D209" s="43" t="s">
        <v>245</v>
      </c>
      <c r="E209" s="42">
        <v>4</v>
      </c>
      <c r="F209" s="36">
        <v>83</v>
      </c>
      <c r="G209" s="39" t="s">
        <v>247</v>
      </c>
    </row>
    <row r="210" spans="1:7" ht="15.75" x14ac:dyDescent="0.25">
      <c r="A210" s="35">
        <f>SUM(A206+B210)</f>
        <v>5109</v>
      </c>
      <c r="B210" s="36">
        <v>189</v>
      </c>
      <c r="C210" s="37"/>
      <c r="D210" s="41" t="s">
        <v>126</v>
      </c>
      <c r="E210" s="36">
        <v>106</v>
      </c>
      <c r="F210" s="36" t="s">
        <v>8</v>
      </c>
      <c r="G210" s="39" t="s">
        <v>247</v>
      </c>
    </row>
    <row r="211" spans="1:7" ht="15.75" x14ac:dyDescent="0.25">
      <c r="A211" s="35">
        <f>SUM(A206+B211)</f>
        <v>5110</v>
      </c>
      <c r="B211" s="36">
        <v>190</v>
      </c>
      <c r="C211" s="37"/>
      <c r="D211" s="43" t="s">
        <v>246</v>
      </c>
      <c r="E211" s="36">
        <v>1</v>
      </c>
      <c r="F211" s="36">
        <v>107</v>
      </c>
      <c r="G211" s="39" t="s">
        <v>221</v>
      </c>
    </row>
    <row r="212" spans="1:7" ht="15.75" x14ac:dyDescent="0.25">
      <c r="A212" s="35">
        <f>SUM(A206+B212)</f>
        <v>5112</v>
      </c>
      <c r="B212" s="42">
        <v>192</v>
      </c>
      <c r="C212" s="58"/>
      <c r="D212" s="44" t="s">
        <v>248</v>
      </c>
      <c r="E212" s="36">
        <v>2</v>
      </c>
      <c r="F212" s="36" t="s">
        <v>8</v>
      </c>
      <c r="G212" s="39" t="s">
        <v>221</v>
      </c>
    </row>
    <row r="213" spans="1:7" ht="15.75" x14ac:dyDescent="0.25">
      <c r="A213" s="35">
        <f>SUM(A206+B213)</f>
        <v>5208</v>
      </c>
      <c r="B213" s="36">
        <v>288</v>
      </c>
      <c r="C213" s="37"/>
      <c r="D213" s="43" t="s">
        <v>249</v>
      </c>
      <c r="E213" s="36">
        <v>96</v>
      </c>
      <c r="F213" s="36">
        <v>98</v>
      </c>
      <c r="G213" s="39" t="s">
        <v>247</v>
      </c>
    </row>
    <row r="214" spans="1:7" ht="15.75" x14ac:dyDescent="0.25">
      <c r="A214" s="35">
        <f>SUM(A206+B214)</f>
        <v>5319</v>
      </c>
      <c r="B214" s="36">
        <v>399</v>
      </c>
      <c r="C214" s="37"/>
      <c r="D214" s="43" t="s">
        <v>250</v>
      </c>
      <c r="E214" s="36">
        <v>111</v>
      </c>
      <c r="F214" s="36">
        <v>111</v>
      </c>
      <c r="G214" s="39" t="s">
        <v>221</v>
      </c>
    </row>
    <row r="215" spans="1:7" ht="15.75" x14ac:dyDescent="0.25">
      <c r="A215" s="35">
        <f>SUM(A206+B215)</f>
        <v>5412</v>
      </c>
      <c r="B215" s="36">
        <v>492</v>
      </c>
      <c r="C215" s="37"/>
      <c r="D215" s="43" t="s">
        <v>251</v>
      </c>
      <c r="E215" s="36">
        <v>93</v>
      </c>
      <c r="F215" s="36">
        <v>93</v>
      </c>
      <c r="G215" s="39" t="s">
        <v>247</v>
      </c>
    </row>
    <row r="216" spans="1:7" ht="15.75" x14ac:dyDescent="0.2">
      <c r="A216" s="35"/>
      <c r="B216" s="36"/>
      <c r="C216" s="37"/>
      <c r="D216" s="38"/>
      <c r="E216" s="36" t="s">
        <v>8</v>
      </c>
      <c r="F216" s="36" t="s">
        <v>8</v>
      </c>
      <c r="G216" s="39" t="s">
        <v>8</v>
      </c>
    </row>
    <row r="217" spans="1:7" ht="15.75" x14ac:dyDescent="0.25">
      <c r="A217" s="35">
        <f>SUM(A206+B217)</f>
        <v>5413</v>
      </c>
      <c r="B217" s="45">
        <v>493</v>
      </c>
      <c r="C217" s="37" t="s">
        <v>8</v>
      </c>
      <c r="D217" s="40" t="s">
        <v>26</v>
      </c>
      <c r="E217" s="36">
        <v>1</v>
      </c>
      <c r="F217" s="36"/>
      <c r="G217" s="80">
        <v>108</v>
      </c>
    </row>
    <row r="218" spans="1:7" ht="15.75" x14ac:dyDescent="0.25">
      <c r="A218" s="35"/>
      <c r="B218" s="36"/>
      <c r="C218" s="37"/>
      <c r="D218" s="40" t="s">
        <v>207</v>
      </c>
      <c r="E218" s="36"/>
      <c r="F218" s="36"/>
      <c r="G218" s="39" t="s">
        <v>216</v>
      </c>
    </row>
    <row r="219" spans="1:7" ht="15.75" x14ac:dyDescent="0.25">
      <c r="A219" s="35"/>
      <c r="B219" s="36"/>
      <c r="C219" s="37"/>
      <c r="D219" s="40" t="s">
        <v>208</v>
      </c>
      <c r="E219" s="36"/>
      <c r="F219" s="36"/>
      <c r="G219" s="47" t="s">
        <v>217</v>
      </c>
    </row>
    <row r="220" spans="1:7" ht="16.5" thickBot="1" x14ac:dyDescent="0.25">
      <c r="A220" s="48"/>
      <c r="B220" s="49"/>
      <c r="C220" s="50" t="s">
        <v>8</v>
      </c>
      <c r="D220" s="81" t="s">
        <v>209</v>
      </c>
      <c r="E220" s="49"/>
      <c r="F220" s="49"/>
      <c r="G220" s="52"/>
    </row>
    <row r="221" spans="1:7" ht="15.75" x14ac:dyDescent="0.2">
      <c r="A221" s="66" t="s">
        <v>152</v>
      </c>
      <c r="B221" s="31"/>
      <c r="C221" s="31"/>
      <c r="D221" s="32" t="s">
        <v>8</v>
      </c>
      <c r="E221" s="33"/>
      <c r="F221" s="33"/>
      <c r="G221" s="34"/>
    </row>
    <row r="222" spans="1:7" ht="15.75" x14ac:dyDescent="0.25">
      <c r="A222" s="35">
        <f>A217</f>
        <v>5413</v>
      </c>
      <c r="B222" s="36">
        <v>0</v>
      </c>
      <c r="C222" s="37">
        <v>0.29166666666666669</v>
      </c>
      <c r="D222" s="40" t="s">
        <v>109</v>
      </c>
      <c r="E222" s="36" t="s">
        <v>8</v>
      </c>
      <c r="F222" s="36" t="s">
        <v>8</v>
      </c>
      <c r="G222" s="53"/>
    </row>
    <row r="223" spans="1:7" ht="15.75" x14ac:dyDescent="0.25">
      <c r="A223" s="35" t="s">
        <v>8</v>
      </c>
      <c r="B223" s="42" t="s">
        <v>8</v>
      </c>
      <c r="C223" s="58"/>
      <c r="D223" s="38"/>
      <c r="E223" s="36" t="s">
        <v>8</v>
      </c>
      <c r="F223" s="36" t="s">
        <v>8</v>
      </c>
      <c r="G223" s="39" t="s">
        <v>8</v>
      </c>
    </row>
    <row r="224" spans="1:7" ht="15.75" x14ac:dyDescent="0.25">
      <c r="A224" s="35">
        <f>SUM(A222+B224)</f>
        <v>5490</v>
      </c>
      <c r="B224" s="42">
        <v>77</v>
      </c>
      <c r="C224" s="58"/>
      <c r="D224" s="43" t="s">
        <v>252</v>
      </c>
      <c r="E224" s="36" t="s">
        <v>8</v>
      </c>
      <c r="F224" s="36">
        <v>77</v>
      </c>
      <c r="G224" s="39" t="s">
        <v>247</v>
      </c>
    </row>
    <row r="225" spans="1:7" ht="15.75" x14ac:dyDescent="0.25">
      <c r="A225" s="35">
        <f t="shared" ref="A225" si="2">SUM(A222+B225)</f>
        <v>5594</v>
      </c>
      <c r="B225" s="36">
        <v>181</v>
      </c>
      <c r="C225" s="37"/>
      <c r="D225" s="43" t="s">
        <v>253</v>
      </c>
      <c r="E225" s="36" t="s">
        <v>8</v>
      </c>
      <c r="F225" s="36">
        <v>104</v>
      </c>
      <c r="G225" s="39" t="s">
        <v>247</v>
      </c>
    </row>
    <row r="226" spans="1:7" ht="15.75" x14ac:dyDescent="0.25">
      <c r="A226" s="35">
        <f>SUM(A222+B226)</f>
        <v>5709</v>
      </c>
      <c r="B226" s="42">
        <v>296</v>
      </c>
      <c r="C226" s="58"/>
      <c r="D226" s="43" t="s">
        <v>254</v>
      </c>
      <c r="E226" s="36" t="s">
        <v>8</v>
      </c>
      <c r="F226" s="36">
        <v>115</v>
      </c>
      <c r="G226" s="39" t="s">
        <v>221</v>
      </c>
    </row>
    <row r="227" spans="1:7" ht="15.75" x14ac:dyDescent="0.2">
      <c r="A227" s="35"/>
      <c r="B227" s="36"/>
      <c r="C227" s="37"/>
      <c r="D227" s="38"/>
      <c r="E227" s="36" t="s">
        <v>8</v>
      </c>
      <c r="F227" s="36" t="s">
        <v>8</v>
      </c>
      <c r="G227" s="39" t="s">
        <v>8</v>
      </c>
    </row>
    <row r="228" spans="1:7" ht="15.75" x14ac:dyDescent="0.25">
      <c r="A228" s="35">
        <f>SUM(A222+B228)</f>
        <v>5759</v>
      </c>
      <c r="B228" s="45">
        <v>346</v>
      </c>
      <c r="C228" s="37" t="s">
        <v>8</v>
      </c>
      <c r="D228" s="40" t="s">
        <v>21</v>
      </c>
      <c r="E228" s="36" t="s">
        <v>8</v>
      </c>
      <c r="F228" s="36">
        <v>50</v>
      </c>
      <c r="G228" s="53"/>
    </row>
    <row r="229" spans="1:7" ht="15.75" x14ac:dyDescent="0.25">
      <c r="A229" s="35"/>
      <c r="B229" s="36"/>
      <c r="C229" s="37"/>
      <c r="D229" s="40"/>
      <c r="E229" s="36"/>
      <c r="F229" s="36"/>
      <c r="G229" s="53"/>
    </row>
    <row r="230" spans="1:7" ht="16.5" thickBot="1" x14ac:dyDescent="0.25">
      <c r="A230" s="48"/>
      <c r="B230" s="49"/>
      <c r="C230" s="50" t="s">
        <v>8</v>
      </c>
      <c r="D230" s="81" t="s">
        <v>8</v>
      </c>
      <c r="E230" s="49"/>
      <c r="F230" s="49"/>
      <c r="G230" s="52"/>
    </row>
  </sheetData>
  <mergeCells count="2">
    <mergeCell ref="A1:G1"/>
    <mergeCell ref="A2:B2"/>
  </mergeCells>
  <hyperlinks>
    <hyperlink ref="G34" r:id="rId1" xr:uid="{A7381AC8-74FC-4F68-9E0E-D2E731E30822}"/>
    <hyperlink ref="G19" r:id="rId2" xr:uid="{F338C606-082B-46D6-9DA5-BA3F52AE4865}"/>
    <hyperlink ref="G52" r:id="rId3" xr:uid="{8634C7E1-9824-4C17-8FB1-746CCD6046D6}"/>
    <hyperlink ref="G139" r:id="rId4" xr:uid="{3250BB73-ED30-4568-87FE-CDE3A35B7B08}"/>
    <hyperlink ref="G155" r:id="rId5" xr:uid="{25BAFE78-8D4C-4096-A5FD-940E68863E79}"/>
    <hyperlink ref="G172" r:id="rId6" xr:uid="{126CEAC3-12C8-4D43-A41E-D162D51C2E3B}"/>
    <hyperlink ref="G189" r:id="rId7" xr:uid="{3EECD270-7DE5-4E66-A372-CFB1E9FFE199}"/>
    <hyperlink ref="G203" r:id="rId8" xr:uid="{E0563CEC-FB53-4B89-8E6E-DF27F06BC53A}"/>
    <hyperlink ref="G219" r:id="rId9" xr:uid="{985858EF-4F2F-4D40-A605-A97639422779}"/>
    <hyperlink ref="G121" r:id="rId10" xr:uid="{3B9DFE15-E452-4ED8-B3FA-76D112608C4C}"/>
  </hyperlinks>
  <pageMargins left="0.25" right="0.25" top="0.75" bottom="0.75" header="0.3" footer="0.3"/>
  <pageSetup scale="70" orientation="landscape" r:id="rId11"/>
  <rowBreaks count="14" manualBreakCount="14">
    <brk id="20" max="16383" man="1"/>
    <brk id="35" max="16383" man="1"/>
    <brk id="53" max="16383" man="1"/>
    <brk id="69" max="16383" man="1"/>
    <brk id="82" max="16383" man="1"/>
    <brk id="95" max="16383" man="1"/>
    <brk id="108" max="16383" man="1"/>
    <brk id="122" max="16383" man="1"/>
    <brk id="140" max="16383" man="1"/>
    <brk id="156" max="16383" man="1"/>
    <brk id="173" max="16383" man="1"/>
    <brk id="190" max="16383" man="1"/>
    <brk id="204" max="16383" man="1"/>
    <brk id="220" max="16383" man="1"/>
  </rowBreaks>
  <colBreaks count="1" manualBreakCount="1">
    <brk id="7" max="1048575" man="1"/>
  </colBreaks>
  <ignoredErrors>
    <ignoredError sqref="A209" formula="1"/>
  </ignoredErrors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DA90C-E9B6-434B-9035-E80D78DFA0AA}">
  <dimension ref="A2:D19"/>
  <sheetViews>
    <sheetView workbookViewId="0">
      <selection activeCell="H20" sqref="H20"/>
    </sheetView>
  </sheetViews>
  <sheetFormatPr defaultRowHeight="15" x14ac:dyDescent="0.25"/>
  <cols>
    <col min="1" max="1" width="26.42578125" customWidth="1"/>
    <col min="2" max="2" width="24" customWidth="1"/>
    <col min="3" max="3" width="12.85546875" customWidth="1"/>
    <col min="4" max="4" width="5.5703125" style="25" customWidth="1"/>
  </cols>
  <sheetData>
    <row r="2" spans="1:4" x14ac:dyDescent="0.25">
      <c r="A2" s="82" t="s">
        <v>400</v>
      </c>
      <c r="B2" s="82" t="s">
        <v>401</v>
      </c>
      <c r="C2" s="82" t="s">
        <v>86</v>
      </c>
      <c r="D2" s="87" t="s">
        <v>81</v>
      </c>
    </row>
    <row r="3" spans="1:4" x14ac:dyDescent="0.25">
      <c r="A3" t="s">
        <v>402</v>
      </c>
      <c r="B3" t="s">
        <v>403</v>
      </c>
      <c r="C3" t="s">
        <v>404</v>
      </c>
      <c r="D3" s="25" t="s">
        <v>81</v>
      </c>
    </row>
    <row r="4" spans="1:4" x14ac:dyDescent="0.25">
      <c r="A4" t="s">
        <v>405</v>
      </c>
      <c r="B4" t="s">
        <v>407</v>
      </c>
      <c r="C4" t="s">
        <v>80</v>
      </c>
      <c r="D4" s="25" t="s">
        <v>63</v>
      </c>
    </row>
    <row r="5" spans="1:4" x14ac:dyDescent="0.25">
      <c r="A5" t="s">
        <v>406</v>
      </c>
      <c r="B5" t="s">
        <v>408</v>
      </c>
      <c r="C5" t="s">
        <v>83</v>
      </c>
      <c r="D5" s="25" t="s">
        <v>81</v>
      </c>
    </row>
    <row r="6" spans="1:4" x14ac:dyDescent="0.25">
      <c r="A6" t="s">
        <v>409</v>
      </c>
      <c r="B6" t="s">
        <v>410</v>
      </c>
      <c r="C6" t="s">
        <v>84</v>
      </c>
      <c r="D6" s="25" t="s">
        <v>81</v>
      </c>
    </row>
    <row r="7" spans="1:4" x14ac:dyDescent="0.25">
      <c r="A7" t="s">
        <v>413</v>
      </c>
      <c r="B7" t="s">
        <v>411</v>
      </c>
      <c r="C7" t="s">
        <v>412</v>
      </c>
      <c r="D7" s="25" t="s">
        <v>63</v>
      </c>
    </row>
    <row r="8" spans="1:4" x14ac:dyDescent="0.25">
      <c r="A8" s="82" t="s">
        <v>414</v>
      </c>
      <c r="B8" s="82" t="s">
        <v>415</v>
      </c>
      <c r="C8" s="82" t="s">
        <v>416</v>
      </c>
      <c r="D8" s="87" t="s">
        <v>81</v>
      </c>
    </row>
    <row r="9" spans="1:4" x14ac:dyDescent="0.25">
      <c r="A9" s="82" t="s">
        <v>417</v>
      </c>
      <c r="B9" s="82" t="s">
        <v>418</v>
      </c>
      <c r="C9" s="82" t="s">
        <v>82</v>
      </c>
      <c r="D9" s="87" t="s">
        <v>81</v>
      </c>
    </row>
    <row r="11" spans="1:4" x14ac:dyDescent="0.25">
      <c r="A11" t="s">
        <v>424</v>
      </c>
      <c r="B11" t="s">
        <v>425</v>
      </c>
      <c r="C11" t="s">
        <v>426</v>
      </c>
      <c r="D11" s="25" t="s">
        <v>81</v>
      </c>
    </row>
    <row r="12" spans="1:4" x14ac:dyDescent="0.25">
      <c r="A12" t="s">
        <v>427</v>
      </c>
      <c r="B12" t="s">
        <v>428</v>
      </c>
      <c r="C12" t="s">
        <v>82</v>
      </c>
      <c r="D12" s="25" t="s">
        <v>81</v>
      </c>
    </row>
    <row r="13" spans="1:4" x14ac:dyDescent="0.25">
      <c r="B13" s="25"/>
    </row>
    <row r="14" spans="1:4" x14ac:dyDescent="0.25">
      <c r="A14" t="s">
        <v>419</v>
      </c>
      <c r="B14" s="25" t="s">
        <v>420</v>
      </c>
    </row>
    <row r="15" spans="1:4" x14ac:dyDescent="0.25">
      <c r="A15" t="s">
        <v>421</v>
      </c>
      <c r="B15" s="25" t="s">
        <v>422</v>
      </c>
    </row>
    <row r="16" spans="1:4" x14ac:dyDescent="0.25">
      <c r="B16" s="25"/>
    </row>
    <row r="17" spans="1:2" x14ac:dyDescent="0.25">
      <c r="A17" t="s">
        <v>423</v>
      </c>
      <c r="B17" s="86">
        <v>45506</v>
      </c>
    </row>
    <row r="18" spans="1:2" x14ac:dyDescent="0.25">
      <c r="B18" s="25"/>
    </row>
    <row r="19" spans="1:2" x14ac:dyDescent="0.25">
      <c r="B19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B6123-36DC-49A9-97BA-A083A09C5695}">
  <dimension ref="A2:B14"/>
  <sheetViews>
    <sheetView workbookViewId="0">
      <selection activeCell="A16" sqref="A16"/>
    </sheetView>
  </sheetViews>
  <sheetFormatPr defaultRowHeight="15" x14ac:dyDescent="0.25"/>
  <cols>
    <col min="1" max="1" width="9.140625" style="25"/>
    <col min="2" max="2" width="12.7109375" bestFit="1" customWidth="1"/>
  </cols>
  <sheetData>
    <row r="2" spans="1:2" x14ac:dyDescent="0.25">
      <c r="A2" s="25">
        <v>1</v>
      </c>
      <c r="B2" t="s">
        <v>10</v>
      </c>
    </row>
    <row r="3" spans="1:2" x14ac:dyDescent="0.25">
      <c r="A3" s="25">
        <v>2</v>
      </c>
      <c r="B3" t="s">
        <v>27</v>
      </c>
    </row>
    <row r="4" spans="1:2" x14ac:dyDescent="0.25">
      <c r="A4" s="25">
        <v>3</v>
      </c>
      <c r="B4" t="s">
        <v>28</v>
      </c>
    </row>
    <row r="5" spans="1:2" x14ac:dyDescent="0.25">
      <c r="A5" s="25">
        <v>4</v>
      </c>
      <c r="B5" t="s">
        <v>11</v>
      </c>
    </row>
    <row r="6" spans="1:2" x14ac:dyDescent="0.25">
      <c r="A6" s="25">
        <v>5</v>
      </c>
      <c r="B6" t="s">
        <v>29</v>
      </c>
    </row>
    <row r="7" spans="1:2" x14ac:dyDescent="0.25">
      <c r="A7" s="25">
        <v>6</v>
      </c>
      <c r="B7" t="s">
        <v>30</v>
      </c>
    </row>
    <row r="8" spans="1:2" x14ac:dyDescent="0.25">
      <c r="A8" s="25">
        <v>7</v>
      </c>
      <c r="B8" t="s">
        <v>31</v>
      </c>
    </row>
    <row r="9" spans="1:2" x14ac:dyDescent="0.25">
      <c r="A9" s="25">
        <v>8</v>
      </c>
      <c r="B9" t="s">
        <v>32</v>
      </c>
    </row>
    <row r="10" spans="1:2" x14ac:dyDescent="0.25">
      <c r="A10" s="25">
        <v>9</v>
      </c>
      <c r="B10" t="s">
        <v>33</v>
      </c>
    </row>
    <row r="11" spans="1:2" x14ac:dyDescent="0.25">
      <c r="A11" s="25">
        <v>10</v>
      </c>
      <c r="B11" t="s">
        <v>34</v>
      </c>
    </row>
    <row r="12" spans="1:2" x14ac:dyDescent="0.25">
      <c r="A12" s="25">
        <v>11</v>
      </c>
      <c r="B12" t="s">
        <v>273</v>
      </c>
    </row>
    <row r="13" spans="1:2" x14ac:dyDescent="0.25">
      <c r="A13" s="25" t="s">
        <v>8</v>
      </c>
      <c r="B13" t="s">
        <v>8</v>
      </c>
    </row>
    <row r="14" spans="1:2" x14ac:dyDescent="0.25">
      <c r="A14" s="25" t="s">
        <v>8</v>
      </c>
      <c r="B14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03307-093A-410B-9B66-3FB91EB3AC17}">
  <dimension ref="A1:C18"/>
  <sheetViews>
    <sheetView workbookViewId="0">
      <selection activeCell="C13" sqref="C13"/>
    </sheetView>
  </sheetViews>
  <sheetFormatPr defaultRowHeight="15" x14ac:dyDescent="0.25"/>
  <cols>
    <col min="1" max="1" width="9.140625" style="25"/>
    <col min="2" max="2" width="16.7109375" bestFit="1" customWidth="1"/>
    <col min="3" max="3" width="15.5703125" bestFit="1" customWidth="1"/>
  </cols>
  <sheetData>
    <row r="1" spans="1:3" x14ac:dyDescent="0.25">
      <c r="B1" s="26" t="s">
        <v>372</v>
      </c>
      <c r="C1" s="26" t="s">
        <v>8</v>
      </c>
    </row>
    <row r="3" spans="1:3" x14ac:dyDescent="0.25">
      <c r="A3" s="25">
        <v>1</v>
      </c>
      <c r="B3" t="s">
        <v>362</v>
      </c>
    </row>
    <row r="4" spans="1:3" x14ac:dyDescent="0.25">
      <c r="A4" s="25">
        <v>2</v>
      </c>
      <c r="B4" t="s">
        <v>363</v>
      </c>
    </row>
    <row r="5" spans="1:3" x14ac:dyDescent="0.25">
      <c r="A5" s="25">
        <v>3</v>
      </c>
      <c r="B5" t="s">
        <v>364</v>
      </c>
    </row>
    <row r="6" spans="1:3" x14ac:dyDescent="0.25">
      <c r="A6" s="25">
        <v>4</v>
      </c>
      <c r="B6" t="s">
        <v>365</v>
      </c>
    </row>
    <row r="7" spans="1:3" x14ac:dyDescent="0.25">
      <c r="A7" s="25">
        <v>5</v>
      </c>
      <c r="B7" t="s">
        <v>371</v>
      </c>
    </row>
    <row r="8" spans="1:3" x14ac:dyDescent="0.25">
      <c r="A8" s="25">
        <v>6</v>
      </c>
      <c r="B8" t="s">
        <v>366</v>
      </c>
    </row>
    <row r="9" spans="1:3" x14ac:dyDescent="0.25">
      <c r="B9" t="s">
        <v>374</v>
      </c>
      <c r="C9" t="s">
        <v>373</v>
      </c>
    </row>
    <row r="12" spans="1:3" x14ac:dyDescent="0.25">
      <c r="B12" t="s">
        <v>377</v>
      </c>
    </row>
    <row r="13" spans="1:3" x14ac:dyDescent="0.25">
      <c r="A13" s="25">
        <v>1</v>
      </c>
      <c r="B13" t="s">
        <v>367</v>
      </c>
    </row>
    <row r="14" spans="1:3" x14ac:dyDescent="0.25">
      <c r="A14" s="25">
        <v>2</v>
      </c>
      <c r="B14" t="s">
        <v>368</v>
      </c>
    </row>
    <row r="15" spans="1:3" x14ac:dyDescent="0.25">
      <c r="A15" s="25">
        <v>3</v>
      </c>
      <c r="B15" t="s">
        <v>369</v>
      </c>
    </row>
    <row r="16" spans="1:3" x14ac:dyDescent="0.25">
      <c r="A16" s="25">
        <v>4</v>
      </c>
      <c r="B16" t="s">
        <v>370</v>
      </c>
    </row>
    <row r="17" spans="1:3" x14ac:dyDescent="0.25">
      <c r="A17" s="25">
        <v>5</v>
      </c>
      <c r="B17" t="s">
        <v>375</v>
      </c>
    </row>
    <row r="18" spans="1:3" x14ac:dyDescent="0.25">
      <c r="B18" t="s">
        <v>376</v>
      </c>
      <c r="C18" t="s">
        <v>373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C388D-CC4D-45AF-9AF6-561986BAD5FA}">
  <dimension ref="A1:D43"/>
  <sheetViews>
    <sheetView topLeftCell="A4" workbookViewId="0">
      <selection activeCell="D20" sqref="D20"/>
    </sheetView>
  </sheetViews>
  <sheetFormatPr defaultRowHeight="15" x14ac:dyDescent="0.25"/>
  <cols>
    <col min="1" max="1" width="27.85546875" bestFit="1" customWidth="1"/>
    <col min="2" max="2" width="42.140625" bestFit="1" customWidth="1"/>
    <col min="3" max="3" width="19.140625" bestFit="1" customWidth="1"/>
    <col min="4" max="4" width="18.85546875" bestFit="1" customWidth="1"/>
  </cols>
  <sheetData>
    <row r="1" spans="1:4" x14ac:dyDescent="0.25">
      <c r="A1" s="26" t="s">
        <v>3</v>
      </c>
    </row>
    <row r="2" spans="1:4" x14ac:dyDescent="0.25">
      <c r="D2" t="s">
        <v>386</v>
      </c>
    </row>
    <row r="3" spans="1:4" x14ac:dyDescent="0.25">
      <c r="A3" s="82" t="s">
        <v>173</v>
      </c>
      <c r="B3" s="84" t="s">
        <v>174</v>
      </c>
      <c r="C3" s="82" t="s">
        <v>171</v>
      </c>
    </row>
    <row r="4" spans="1:4" x14ac:dyDescent="0.25">
      <c r="A4" t="s">
        <v>170</v>
      </c>
      <c r="B4" s="83" t="s">
        <v>14</v>
      </c>
      <c r="D4" t="s">
        <v>387</v>
      </c>
    </row>
    <row r="5" spans="1:4" x14ac:dyDescent="0.25">
      <c r="A5" s="82" t="s">
        <v>161</v>
      </c>
      <c r="B5" s="84" t="s">
        <v>40</v>
      </c>
      <c r="C5" s="82" t="s">
        <v>171</v>
      </c>
      <c r="D5" t="s">
        <v>388</v>
      </c>
    </row>
    <row r="6" spans="1:4" x14ac:dyDescent="0.25">
      <c r="A6" t="s">
        <v>162</v>
      </c>
      <c r="B6" s="83" t="s">
        <v>391</v>
      </c>
      <c r="D6" t="s">
        <v>389</v>
      </c>
    </row>
    <row r="7" spans="1:4" x14ac:dyDescent="0.25">
      <c r="A7" t="s">
        <v>165</v>
      </c>
      <c r="B7" s="83" t="s">
        <v>163</v>
      </c>
      <c r="D7" t="s">
        <v>387</v>
      </c>
    </row>
    <row r="8" spans="1:4" x14ac:dyDescent="0.25">
      <c r="A8" t="s">
        <v>164</v>
      </c>
      <c r="B8" s="83" t="s">
        <v>166</v>
      </c>
    </row>
    <row r="9" spans="1:4" x14ac:dyDescent="0.25">
      <c r="A9" t="s">
        <v>167</v>
      </c>
      <c r="B9" s="83" t="s">
        <v>396</v>
      </c>
      <c r="D9" t="s">
        <v>395</v>
      </c>
    </row>
    <row r="10" spans="1:4" x14ac:dyDescent="0.25">
      <c r="A10" t="s">
        <v>168</v>
      </c>
      <c r="B10" s="83" t="s">
        <v>115</v>
      </c>
    </row>
    <row r="11" spans="1:4" x14ac:dyDescent="0.25">
      <c r="A11" t="s">
        <v>159</v>
      </c>
      <c r="B11" s="83" t="s">
        <v>160</v>
      </c>
    </row>
    <row r="12" spans="1:4" x14ac:dyDescent="0.25">
      <c r="A12" s="82" t="s">
        <v>176</v>
      </c>
      <c r="B12" s="84" t="s">
        <v>175</v>
      </c>
      <c r="C12" s="82" t="s">
        <v>171</v>
      </c>
      <c r="D12" t="s">
        <v>388</v>
      </c>
    </row>
    <row r="13" spans="1:4" x14ac:dyDescent="0.25">
      <c r="A13" s="82" t="s">
        <v>156</v>
      </c>
      <c r="B13" s="84" t="s">
        <v>157</v>
      </c>
      <c r="C13" s="82" t="s">
        <v>155</v>
      </c>
      <c r="D13" t="s">
        <v>389</v>
      </c>
    </row>
    <row r="14" spans="1:4" x14ac:dyDescent="0.25">
      <c r="A14" s="82" t="s">
        <v>169</v>
      </c>
      <c r="B14" s="84" t="s">
        <v>17</v>
      </c>
      <c r="C14" s="82" t="s">
        <v>171</v>
      </c>
    </row>
    <row r="15" spans="1:4" x14ac:dyDescent="0.25">
      <c r="A15" t="s">
        <v>92</v>
      </c>
      <c r="B15" s="83" t="s">
        <v>392</v>
      </c>
      <c r="D15" t="s">
        <v>390</v>
      </c>
    </row>
    <row r="16" spans="1:4" x14ac:dyDescent="0.25">
      <c r="A16" t="s">
        <v>92</v>
      </c>
      <c r="B16" s="83" t="s">
        <v>393</v>
      </c>
    </row>
    <row r="17" spans="1:4" x14ac:dyDescent="0.25">
      <c r="A17" t="s">
        <v>380</v>
      </c>
      <c r="B17" s="83" t="s">
        <v>394</v>
      </c>
      <c r="D17" t="s">
        <v>390</v>
      </c>
    </row>
    <row r="18" spans="1:4" x14ac:dyDescent="0.25">
      <c r="A18" t="s">
        <v>380</v>
      </c>
      <c r="B18" s="83" t="s">
        <v>381</v>
      </c>
    </row>
    <row r="19" spans="1:4" x14ac:dyDescent="0.25">
      <c r="A19" t="s">
        <v>379</v>
      </c>
      <c r="B19" s="83" t="s">
        <v>378</v>
      </c>
    </row>
    <row r="20" spans="1:4" x14ac:dyDescent="0.25">
      <c r="A20" s="82" t="s">
        <v>172</v>
      </c>
      <c r="B20" s="84" t="s">
        <v>39</v>
      </c>
      <c r="C20" s="82" t="s">
        <v>171</v>
      </c>
    </row>
    <row r="21" spans="1:4" x14ac:dyDescent="0.25">
      <c r="A21" s="82" t="s">
        <v>177</v>
      </c>
      <c r="B21" s="84" t="s">
        <v>178</v>
      </c>
      <c r="C21" s="82" t="s">
        <v>171</v>
      </c>
    </row>
    <row r="22" spans="1:4" x14ac:dyDescent="0.25">
      <c r="A22" s="82" t="s">
        <v>179</v>
      </c>
      <c r="B22" s="84" t="s">
        <v>180</v>
      </c>
      <c r="C22" s="82" t="s">
        <v>171</v>
      </c>
    </row>
    <row r="23" spans="1:4" x14ac:dyDescent="0.25">
      <c r="A23" s="82" t="s">
        <v>154</v>
      </c>
      <c r="B23" s="84" t="s">
        <v>158</v>
      </c>
      <c r="C23" s="82" t="s">
        <v>155</v>
      </c>
    </row>
    <row r="24" spans="1:4" x14ac:dyDescent="0.25">
      <c r="A24" t="s">
        <v>20</v>
      </c>
      <c r="B24" s="83" t="s">
        <v>153</v>
      </c>
    </row>
    <row r="29" spans="1:4" x14ac:dyDescent="0.25">
      <c r="A29" s="93" t="s">
        <v>385</v>
      </c>
      <c r="B29" s="93"/>
      <c r="C29" s="93"/>
    </row>
    <row r="30" spans="1:4" x14ac:dyDescent="0.25">
      <c r="A30" t="s">
        <v>297</v>
      </c>
      <c r="B30" t="s">
        <v>298</v>
      </c>
      <c r="C30" t="s">
        <v>296</v>
      </c>
    </row>
    <row r="31" spans="1:4" x14ac:dyDescent="0.25">
      <c r="A31" t="s">
        <v>294</v>
      </c>
      <c r="B31" t="s">
        <v>295</v>
      </c>
      <c r="C31" t="s">
        <v>293</v>
      </c>
    </row>
    <row r="32" spans="1:4" x14ac:dyDescent="0.25">
      <c r="A32" t="s">
        <v>300</v>
      </c>
      <c r="B32" t="s">
        <v>301</v>
      </c>
      <c r="C32" t="s">
        <v>299</v>
      </c>
    </row>
    <row r="33" spans="1:3" x14ac:dyDescent="0.25">
      <c r="A33" t="s">
        <v>303</v>
      </c>
      <c r="B33" t="s">
        <v>304</v>
      </c>
      <c r="C33" t="s">
        <v>302</v>
      </c>
    </row>
    <row r="34" spans="1:3" x14ac:dyDescent="0.25">
      <c r="A34" t="s">
        <v>307</v>
      </c>
      <c r="B34" t="s">
        <v>306</v>
      </c>
      <c r="C34" t="s">
        <v>305</v>
      </c>
    </row>
    <row r="35" spans="1:3" x14ac:dyDescent="0.25">
      <c r="A35" t="s">
        <v>309</v>
      </c>
      <c r="B35" t="s">
        <v>382</v>
      </c>
      <c r="C35" t="s">
        <v>308</v>
      </c>
    </row>
    <row r="36" spans="1:3" x14ac:dyDescent="0.25">
      <c r="A36" t="s">
        <v>318</v>
      </c>
      <c r="B36" t="s">
        <v>317</v>
      </c>
      <c r="C36" t="s">
        <v>319</v>
      </c>
    </row>
    <row r="37" spans="1:3" x14ac:dyDescent="0.25">
      <c r="A37" t="s">
        <v>45</v>
      </c>
      <c r="B37" t="s">
        <v>323</v>
      </c>
      <c r="C37" t="s">
        <v>324</v>
      </c>
    </row>
    <row r="38" spans="1:3" x14ac:dyDescent="0.25">
      <c r="A38" t="s">
        <v>328</v>
      </c>
      <c r="B38" t="s">
        <v>329</v>
      </c>
      <c r="C38" t="s">
        <v>330</v>
      </c>
    </row>
    <row r="39" spans="1:3" x14ac:dyDescent="0.25">
      <c r="A39" t="s">
        <v>331</v>
      </c>
      <c r="B39" t="s">
        <v>332</v>
      </c>
      <c r="C39" t="s">
        <v>333</v>
      </c>
    </row>
    <row r="40" spans="1:3" x14ac:dyDescent="0.25">
      <c r="A40" t="s">
        <v>311</v>
      </c>
      <c r="B40" t="s">
        <v>312</v>
      </c>
      <c r="C40" t="s">
        <v>313</v>
      </c>
    </row>
    <row r="41" spans="1:3" x14ac:dyDescent="0.25">
      <c r="A41" t="s">
        <v>315</v>
      </c>
      <c r="B41" t="s">
        <v>314</v>
      </c>
      <c r="C41" t="s">
        <v>316</v>
      </c>
    </row>
    <row r="42" spans="1:3" x14ac:dyDescent="0.25">
      <c r="A42" t="s">
        <v>321</v>
      </c>
      <c r="B42" t="s">
        <v>320</v>
      </c>
      <c r="C42" t="s">
        <v>322</v>
      </c>
    </row>
    <row r="43" spans="1:3" x14ac:dyDescent="0.25">
      <c r="A43" t="s">
        <v>327</v>
      </c>
      <c r="B43" t="s">
        <v>326</v>
      </c>
      <c r="C43" t="s">
        <v>325</v>
      </c>
    </row>
  </sheetData>
  <mergeCells count="1">
    <mergeCell ref="A29:C29"/>
  </mergeCells>
  <hyperlinks>
    <hyperlink ref="B3" r:id="rId1" xr:uid="{E3D6D84B-617D-49BB-A1B3-4487829FDB30}"/>
    <hyperlink ref="B4" r:id="rId2" xr:uid="{9B5DC959-879B-4894-BDE3-341C30749A49}"/>
    <hyperlink ref="B5" r:id="rId3" xr:uid="{B014300C-E9F9-4B04-AD7D-9088748BF77F}"/>
    <hyperlink ref="B6" r:id="rId4" display="Devil's Tower" xr:uid="{FB5F57DE-AACB-4AB5-87F7-4D4956FAEF8B}"/>
    <hyperlink ref="B7" r:id="rId5" xr:uid="{11FE5619-3FCB-4C42-BCB9-7473C58625AA}"/>
    <hyperlink ref="B8" r:id="rId6" xr:uid="{BEF82062-C5A8-4CD0-970F-E82EA8FAE214}"/>
    <hyperlink ref="B9" r:id="rId7" display="Mount Rushmore" xr:uid="{FB4459B6-8C20-476D-A7D4-9D6CEDD8DE26}"/>
    <hyperlink ref="B10" r:id="rId8" xr:uid="{B455B8BD-0730-4617-B0D3-9E10BE0AEF5D}"/>
    <hyperlink ref="B11" r:id="rId9" xr:uid="{812B61B0-DB58-4DEB-BB6E-6935FD5CEDAD}"/>
    <hyperlink ref="B12" r:id="rId10" xr:uid="{6A9CC93C-84CD-4EC1-8BC4-04CAB5D1696D}"/>
    <hyperlink ref="B13" r:id="rId11" xr:uid="{CA576700-D591-4231-A7CD-1675024C4434}"/>
    <hyperlink ref="B14" r:id="rId12" xr:uid="{5E88ED1B-858C-4617-9FB2-CB804242773D}"/>
    <hyperlink ref="B17" r:id="rId13" display="Grand Tetons" xr:uid="{443E2204-15F4-4E84-9F7C-ADB13D7AE8AF}"/>
    <hyperlink ref="B18" r:id="rId14" xr:uid="{A8D9AA46-292F-4BCD-9D75-0F4F03B2C03E}"/>
    <hyperlink ref="B20" r:id="rId15" xr:uid="{8390A893-E6F2-44AF-838B-9318F7B6C716}"/>
    <hyperlink ref="B19" r:id="rId16" xr:uid="{AE2FBC1F-2EBF-42D4-9EB6-D972CFA1CF01}"/>
    <hyperlink ref="B21" r:id="rId17" xr:uid="{5B33FA97-9360-4602-9054-E2D9D110611D}"/>
    <hyperlink ref="B22" r:id="rId18" xr:uid="{E45F21A1-5FA5-478E-91BE-8777A366D5CC}"/>
    <hyperlink ref="B23" r:id="rId19" xr:uid="{DD866BD5-EF70-4DDB-859A-6CEAC76D3E65}"/>
    <hyperlink ref="B24" r:id="rId20" xr:uid="{E7FCF850-3CAD-4760-822D-CF33982D3AF2}"/>
    <hyperlink ref="B15" r:id="rId21" display="Old Faithful" xr:uid="{43D2AF46-A1E6-4121-868A-C5D3F6566305}"/>
    <hyperlink ref="B16" r:id="rId22" display="Grand Prismatic Springs" xr:uid="{EFF15CA2-7F79-4835-A051-80C2EBBF78E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84EF3-9206-41BF-BCA9-4A29D69A738E}">
  <dimension ref="A1:D36"/>
  <sheetViews>
    <sheetView workbookViewId="0">
      <selection activeCell="B17" sqref="B17"/>
    </sheetView>
  </sheetViews>
  <sheetFormatPr defaultRowHeight="15" x14ac:dyDescent="0.2"/>
  <cols>
    <col min="1" max="1" width="9.140625" style="11"/>
    <col min="2" max="2" width="77.42578125" style="5" bestFit="1" customWidth="1"/>
    <col min="3" max="3" width="19.140625" style="11" bestFit="1" customWidth="1"/>
    <col min="4" max="4" width="9.140625" style="11"/>
    <col min="5" max="16384" width="9.140625" style="5"/>
  </cols>
  <sheetData>
    <row r="1" spans="1:4" ht="15" customHeight="1" x14ac:dyDescent="0.2"/>
    <row r="2" spans="1:4" ht="15" customHeight="1" x14ac:dyDescent="0.2">
      <c r="B2" s="11" t="s">
        <v>41</v>
      </c>
      <c r="C2" s="11" t="s">
        <v>42</v>
      </c>
      <c r="D2" s="11" t="s">
        <v>43</v>
      </c>
    </row>
    <row r="3" spans="1:4" ht="15" customHeight="1" x14ac:dyDescent="0.2">
      <c r="A3" s="11">
        <v>1</v>
      </c>
      <c r="B3" s="5" t="s">
        <v>46</v>
      </c>
      <c r="C3" s="11" t="s">
        <v>45</v>
      </c>
      <c r="D3" s="11" t="s">
        <v>44</v>
      </c>
    </row>
    <row r="4" spans="1:4" ht="15" customHeight="1" x14ac:dyDescent="0.2">
      <c r="A4" s="11">
        <v>2</v>
      </c>
      <c r="B4" s="5" t="s">
        <v>48</v>
      </c>
      <c r="C4" s="11" t="s">
        <v>47</v>
      </c>
      <c r="D4" s="11" t="s">
        <v>44</v>
      </c>
    </row>
    <row r="5" spans="1:4" ht="15" customHeight="1" x14ac:dyDescent="0.2">
      <c r="A5" s="11">
        <v>3</v>
      </c>
      <c r="B5" s="5" t="s">
        <v>50</v>
      </c>
      <c r="C5" s="11" t="s">
        <v>49</v>
      </c>
      <c r="D5" s="11" t="s">
        <v>44</v>
      </c>
    </row>
    <row r="6" spans="1:4" ht="15" customHeight="1" x14ac:dyDescent="0.2">
      <c r="A6" s="11">
        <v>4</v>
      </c>
      <c r="B6" s="5" t="s">
        <v>55</v>
      </c>
      <c r="C6" s="11" t="s">
        <v>52</v>
      </c>
      <c r="D6" s="11" t="s">
        <v>51</v>
      </c>
    </row>
    <row r="7" spans="1:4" ht="15" customHeight="1" x14ac:dyDescent="0.2">
      <c r="A7" s="11">
        <v>5</v>
      </c>
      <c r="B7" s="5" t="s">
        <v>54</v>
      </c>
      <c r="C7" s="11" t="s">
        <v>53</v>
      </c>
      <c r="D7" s="11" t="s">
        <v>51</v>
      </c>
    </row>
    <row r="8" spans="1:4" ht="15" customHeight="1" x14ac:dyDescent="0.2">
      <c r="A8" s="11">
        <v>6</v>
      </c>
      <c r="B8" s="5" t="s">
        <v>57</v>
      </c>
      <c r="C8" s="11" t="s">
        <v>56</v>
      </c>
      <c r="D8" s="11" t="s">
        <v>51</v>
      </c>
    </row>
    <row r="9" spans="1:4" ht="15" customHeight="1" x14ac:dyDescent="0.2">
      <c r="A9" s="11">
        <v>7</v>
      </c>
      <c r="B9" s="5" t="s">
        <v>68</v>
      </c>
      <c r="C9" s="11" t="s">
        <v>67</v>
      </c>
      <c r="D9" s="11" t="s">
        <v>51</v>
      </c>
    </row>
    <row r="10" spans="1:4" ht="15" customHeight="1" x14ac:dyDescent="0.2">
      <c r="A10" s="11">
        <v>8</v>
      </c>
      <c r="B10" s="5" t="s">
        <v>70</v>
      </c>
      <c r="C10" s="11" t="s">
        <v>69</v>
      </c>
      <c r="D10" s="11" t="s">
        <v>51</v>
      </c>
    </row>
    <row r="11" spans="1:4" ht="15" customHeight="1" x14ac:dyDescent="0.2">
      <c r="A11" s="11">
        <v>9</v>
      </c>
      <c r="B11" s="5" t="s">
        <v>72</v>
      </c>
      <c r="C11" s="11" t="s">
        <v>71</v>
      </c>
      <c r="D11" s="11" t="s">
        <v>51</v>
      </c>
    </row>
    <row r="12" spans="1:4" ht="15" customHeight="1" x14ac:dyDescent="0.2">
      <c r="A12" s="11">
        <v>10</v>
      </c>
      <c r="B12" s="5" t="s">
        <v>60</v>
      </c>
      <c r="C12" s="11" t="s">
        <v>59</v>
      </c>
      <c r="D12" s="11" t="s">
        <v>58</v>
      </c>
    </row>
    <row r="13" spans="1:4" ht="15" customHeight="1" x14ac:dyDescent="0.2">
      <c r="A13" s="11">
        <v>11</v>
      </c>
      <c r="B13" s="5" t="s">
        <v>62</v>
      </c>
      <c r="C13" s="11" t="s">
        <v>61</v>
      </c>
      <c r="D13" s="11" t="s">
        <v>58</v>
      </c>
    </row>
    <row r="14" spans="1:4" ht="15" customHeight="1" x14ac:dyDescent="0.2">
      <c r="A14" s="11">
        <v>12</v>
      </c>
      <c r="B14" s="5" t="s">
        <v>75</v>
      </c>
      <c r="C14" s="11" t="s">
        <v>74</v>
      </c>
      <c r="D14" s="11" t="s">
        <v>73</v>
      </c>
    </row>
    <row r="15" spans="1:4" ht="15" customHeight="1" x14ac:dyDescent="0.2">
      <c r="A15" s="11">
        <v>13</v>
      </c>
      <c r="B15" s="5" t="s">
        <v>77</v>
      </c>
      <c r="C15" s="11" t="s">
        <v>76</v>
      </c>
      <c r="D15" s="11" t="s">
        <v>73</v>
      </c>
    </row>
    <row r="16" spans="1:4" ht="15" customHeight="1" x14ac:dyDescent="0.2">
      <c r="A16" s="11">
        <v>14</v>
      </c>
      <c r="B16" s="5" t="s">
        <v>79</v>
      </c>
      <c r="C16" s="11" t="s">
        <v>78</v>
      </c>
      <c r="D16" s="11" t="s">
        <v>73</v>
      </c>
    </row>
    <row r="17" spans="1:4" ht="15" customHeight="1" x14ac:dyDescent="0.2">
      <c r="A17" s="11">
        <v>15</v>
      </c>
      <c r="B17" s="5" t="s">
        <v>91</v>
      </c>
      <c r="C17" s="11" t="s">
        <v>82</v>
      </c>
      <c r="D17" s="11" t="s">
        <v>81</v>
      </c>
    </row>
    <row r="18" spans="1:4" ht="15" customHeight="1" x14ac:dyDescent="0.2">
      <c r="A18" s="11">
        <v>16</v>
      </c>
      <c r="B18" s="5" t="s">
        <v>90</v>
      </c>
      <c r="C18" s="11" t="s">
        <v>83</v>
      </c>
      <c r="D18" s="11" t="s">
        <v>81</v>
      </c>
    </row>
    <row r="19" spans="1:4" ht="15" customHeight="1" x14ac:dyDescent="0.2">
      <c r="A19" s="11">
        <v>17</v>
      </c>
      <c r="B19" s="5" t="s">
        <v>89</v>
      </c>
      <c r="C19" s="11" t="s">
        <v>84</v>
      </c>
      <c r="D19" s="11" t="s">
        <v>81</v>
      </c>
    </row>
    <row r="20" spans="1:4" ht="15" customHeight="1" x14ac:dyDescent="0.2">
      <c r="A20" s="11">
        <v>18</v>
      </c>
      <c r="B20" s="5" t="s">
        <v>88</v>
      </c>
      <c r="C20" s="11" t="s">
        <v>85</v>
      </c>
      <c r="D20" s="11" t="s">
        <v>81</v>
      </c>
    </row>
    <row r="21" spans="1:4" ht="15" customHeight="1" x14ac:dyDescent="0.2">
      <c r="A21" s="11">
        <v>19</v>
      </c>
      <c r="B21" s="5" t="s">
        <v>87</v>
      </c>
      <c r="C21" s="11" t="s">
        <v>86</v>
      </c>
      <c r="D21" s="11" t="s">
        <v>81</v>
      </c>
    </row>
    <row r="22" spans="1:4" ht="15" customHeight="1" x14ac:dyDescent="0.2">
      <c r="A22" s="11">
        <v>20</v>
      </c>
      <c r="B22" s="5" t="s">
        <v>66</v>
      </c>
      <c r="C22" s="11" t="s">
        <v>65</v>
      </c>
      <c r="D22" s="11" t="s">
        <v>64</v>
      </c>
    </row>
    <row r="23" spans="1:4" ht="15" customHeight="1" x14ac:dyDescent="0.2">
      <c r="A23" s="11">
        <v>21</v>
      </c>
      <c r="B23" s="5" t="s">
        <v>129</v>
      </c>
      <c r="C23" s="11" t="s">
        <v>130</v>
      </c>
      <c r="D23" s="11" t="s">
        <v>63</v>
      </c>
    </row>
    <row r="24" spans="1:4" ht="15" customHeight="1" x14ac:dyDescent="0.2">
      <c r="A24" s="11">
        <v>23</v>
      </c>
      <c r="B24" s="5" t="s">
        <v>383</v>
      </c>
      <c r="C24" s="11" t="s">
        <v>80</v>
      </c>
      <c r="D24" s="11" t="s">
        <v>63</v>
      </c>
    </row>
    <row r="25" spans="1:4" ht="15" customHeight="1" x14ac:dyDescent="0.2">
      <c r="A25" s="11">
        <v>24</v>
      </c>
    </row>
    <row r="26" spans="1:4" ht="15" customHeight="1" x14ac:dyDescent="0.2">
      <c r="A26" s="11">
        <v>25</v>
      </c>
      <c r="B26" s="5" t="s">
        <v>8</v>
      </c>
    </row>
    <row r="27" spans="1:4" ht="15" customHeight="1" x14ac:dyDescent="0.2">
      <c r="A27" s="11">
        <v>26</v>
      </c>
    </row>
    <row r="28" spans="1:4" ht="15" customHeight="1" x14ac:dyDescent="0.2">
      <c r="A28" s="11">
        <v>27</v>
      </c>
    </row>
    <row r="29" spans="1:4" ht="15" customHeight="1" x14ac:dyDescent="0.2">
      <c r="A29" s="11">
        <v>28</v>
      </c>
    </row>
    <row r="30" spans="1:4" ht="15" customHeight="1" x14ac:dyDescent="0.2">
      <c r="A30" s="11">
        <v>29</v>
      </c>
    </row>
    <row r="31" spans="1:4" ht="15" customHeight="1" x14ac:dyDescent="0.2">
      <c r="A31" s="11">
        <v>30</v>
      </c>
    </row>
    <row r="32" spans="1:4" ht="15" customHeight="1" x14ac:dyDescent="0.2">
      <c r="A32" s="11">
        <v>31</v>
      </c>
    </row>
    <row r="33" spans="1:1" ht="15" customHeight="1" x14ac:dyDescent="0.2">
      <c r="A33" s="11">
        <v>32</v>
      </c>
    </row>
    <row r="34" spans="1:1" ht="15" customHeight="1" x14ac:dyDescent="0.2">
      <c r="A34" s="11">
        <v>33</v>
      </c>
    </row>
    <row r="35" spans="1:1" ht="15" customHeight="1" x14ac:dyDescent="0.2"/>
    <row r="36" spans="1:1" ht="15" customHeight="1" x14ac:dyDescent="0.2"/>
  </sheetData>
  <autoFilter ref="B2:D2" xr:uid="{0C084EF3-9206-41BF-BCA9-4A29D69A738E}">
    <sortState xmlns:xlrd2="http://schemas.microsoft.com/office/spreadsheetml/2017/richdata2" ref="B3:D34">
      <sortCondition ref="D2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A6ED-1ACB-49AE-BF51-5FDDF9C6FF86}">
  <dimension ref="A1:A37"/>
  <sheetViews>
    <sheetView workbookViewId="0">
      <selection activeCell="A20" sqref="A20:XFD20"/>
    </sheetView>
  </sheetViews>
  <sheetFormatPr defaultRowHeight="15" x14ac:dyDescent="0.25"/>
  <cols>
    <col min="1" max="1" width="29" bestFit="1" customWidth="1"/>
  </cols>
  <sheetData>
    <row r="1" spans="1:1" x14ac:dyDescent="0.25">
      <c r="A1" s="28" t="s">
        <v>336</v>
      </c>
    </row>
    <row r="3" spans="1:1" x14ac:dyDescent="0.25">
      <c r="A3" t="s">
        <v>334</v>
      </c>
    </row>
    <row r="4" spans="1:1" x14ac:dyDescent="0.25">
      <c r="A4" t="s">
        <v>335</v>
      </c>
    </row>
    <row r="5" spans="1:1" x14ac:dyDescent="0.25">
      <c r="A5" t="s">
        <v>341</v>
      </c>
    </row>
    <row r="6" spans="1:1" x14ac:dyDescent="0.25">
      <c r="A6" t="s">
        <v>342</v>
      </c>
    </row>
    <row r="7" spans="1:1" x14ac:dyDescent="0.25">
      <c r="A7" t="s">
        <v>351</v>
      </c>
    </row>
    <row r="8" spans="1:1" x14ac:dyDescent="0.25">
      <c r="A8" t="s">
        <v>356</v>
      </c>
    </row>
    <row r="9" spans="1:1" x14ac:dyDescent="0.25">
      <c r="A9" t="s">
        <v>343</v>
      </c>
    </row>
    <row r="10" spans="1:1" x14ac:dyDescent="0.25">
      <c r="A10" t="s">
        <v>344</v>
      </c>
    </row>
    <row r="11" spans="1:1" x14ac:dyDescent="0.25">
      <c r="A11" t="s">
        <v>346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357</v>
      </c>
    </row>
    <row r="15" spans="1:1" x14ac:dyDescent="0.25">
      <c r="A15" t="s">
        <v>358</v>
      </c>
    </row>
    <row r="16" spans="1:1" x14ac:dyDescent="0.25">
      <c r="A16" t="s">
        <v>361</v>
      </c>
    </row>
    <row r="17" spans="1:1" x14ac:dyDescent="0.25">
      <c r="A17" t="s">
        <v>384</v>
      </c>
    </row>
    <row r="18" spans="1:1" x14ac:dyDescent="0.25">
      <c r="A18" t="s">
        <v>430</v>
      </c>
    </row>
    <row r="19" spans="1:1" x14ac:dyDescent="0.25">
      <c r="A19" t="s">
        <v>431</v>
      </c>
    </row>
    <row r="22" spans="1:1" x14ac:dyDescent="0.25">
      <c r="A22" s="28" t="s">
        <v>337</v>
      </c>
    </row>
    <row r="24" spans="1:1" x14ac:dyDescent="0.25">
      <c r="A24" t="s">
        <v>340</v>
      </c>
    </row>
    <row r="25" spans="1:1" x14ac:dyDescent="0.25">
      <c r="A25" t="s">
        <v>338</v>
      </c>
    </row>
    <row r="26" spans="1:1" x14ac:dyDescent="0.25">
      <c r="A26" t="s">
        <v>352</v>
      </c>
    </row>
    <row r="27" spans="1:1" x14ac:dyDescent="0.25">
      <c r="A27" t="s">
        <v>339</v>
      </c>
    </row>
    <row r="28" spans="1:1" x14ac:dyDescent="0.25">
      <c r="A28" t="s">
        <v>353</v>
      </c>
    </row>
    <row r="29" spans="1:1" x14ac:dyDescent="0.25">
      <c r="A29" t="s">
        <v>345</v>
      </c>
    </row>
    <row r="33" spans="1:1" x14ac:dyDescent="0.25">
      <c r="A33" s="28" t="s">
        <v>347</v>
      </c>
    </row>
    <row r="35" spans="1:1" x14ac:dyDescent="0.25">
      <c r="A35" t="s">
        <v>348</v>
      </c>
    </row>
    <row r="36" spans="1:1" x14ac:dyDescent="0.25">
      <c r="A36" t="s">
        <v>349</v>
      </c>
    </row>
    <row r="37" spans="1:1" x14ac:dyDescent="0.25">
      <c r="A37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Daily Ride Plan</vt:lpstr>
      <vt:lpstr>Sturgis Challenge Stops</vt:lpstr>
      <vt:lpstr>States Visited</vt:lpstr>
      <vt:lpstr>Riders</vt:lpstr>
      <vt:lpstr>Trip Highlights</vt:lpstr>
      <vt:lpstr>Dealerships</vt:lpstr>
      <vt:lpstr>To Do List &amp; Needed Items</vt:lpstr>
      <vt:lpstr>'Daily Ride Plan'!Print_Area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Family</dc:creator>
  <cp:lastModifiedBy>Robert casey</cp:lastModifiedBy>
  <cp:lastPrinted>2024-05-09T20:42:25Z</cp:lastPrinted>
  <dcterms:created xsi:type="dcterms:W3CDTF">2022-05-22T02:53:37Z</dcterms:created>
  <dcterms:modified xsi:type="dcterms:W3CDTF">2024-07-22T18:54:58Z</dcterms:modified>
</cp:coreProperties>
</file>