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asey\Desktop\Personal\HOG\2026 Northwest\"/>
    </mc:Choice>
  </mc:AlternateContent>
  <xr:revisionPtr revIDLastSave="0" documentId="13_ncr:1_{A4192AD7-C6A4-47FB-8552-ABE94615AE67}" xr6:coauthVersionLast="47" xr6:coauthVersionMax="47" xr10:uidLastSave="{00000000-0000-0000-0000-000000000000}"/>
  <bookViews>
    <workbookView xWindow="28680" yWindow="-60" windowWidth="29040" windowHeight="16440" xr2:uid="{0DC171F5-F794-428E-8997-7E818A9B9353}"/>
  </bookViews>
  <sheets>
    <sheet name="Daily Ride Plan All the Way" sheetId="15" r:id="rId1"/>
    <sheet name="States Visited" sheetId="8" r:id="rId2"/>
    <sheet name="Riders" sheetId="6" r:id="rId3"/>
    <sheet name="Trip Highlights" sheetId="9" r:id="rId4"/>
    <sheet name="Tokens" sheetId="13" r:id="rId5"/>
    <sheet name="Patches" sheetId="12" r:id="rId6"/>
    <sheet name="Dealerships" sheetId="5" r:id="rId7"/>
    <sheet name="To Do List &amp; Needed Items" sheetId="10" r:id="rId8"/>
  </sheets>
  <externalReferences>
    <externalReference r:id="rId9"/>
  </externalReferences>
  <definedNames>
    <definedName name="_xlnm._FilterDatabase" localSheetId="6" hidden="1">Dealerships!$B$1:$B$1</definedName>
    <definedName name="CalendarYear">[1]January!$K$2</definedName>
    <definedName name="DaysAndWeeks">{0,1,2,3,4,5,6} + {0;1;2;3;4;5}*7</definedName>
    <definedName name="WeekStart">[1]January!$K$3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8" i="15" l="1"/>
  <c r="A157" i="15"/>
  <c r="A14" i="15"/>
  <c r="A15" i="15" l="1"/>
  <c r="A18" i="15"/>
  <c r="A23" i="15" s="1"/>
  <c r="A13" i="15"/>
  <c r="A12" i="15"/>
  <c r="A11" i="15"/>
  <c r="A10" i="15"/>
  <c r="A9" i="15"/>
  <c r="A8" i="15"/>
  <c r="A7" i="15"/>
  <c r="B5" i="15"/>
  <c r="A27" i="15" l="1"/>
  <c r="B23" i="15"/>
  <c r="A34" i="15"/>
  <c r="A39" i="15" s="1"/>
  <c r="A48" i="15" s="1"/>
  <c r="A31" i="15"/>
  <c r="A30" i="15"/>
  <c r="A29" i="15"/>
  <c r="A28" i="15"/>
  <c r="A26" i="15"/>
  <c r="A25" i="15"/>
  <c r="A43" i="15" l="1"/>
  <c r="A49" i="15"/>
  <c r="A47" i="15"/>
  <c r="B39" i="15"/>
  <c r="A44" i="15"/>
  <c r="A52" i="15"/>
  <c r="A57" i="15" s="1"/>
  <c r="A65" i="15" s="1"/>
  <c r="A42" i="15"/>
  <c r="A41" i="15"/>
  <c r="A46" i="15"/>
  <c r="A45" i="15"/>
  <c r="A61" i="15" l="1"/>
  <c r="A64" i="15"/>
  <c r="A60" i="15"/>
  <c r="A62" i="15"/>
  <c r="A63" i="15"/>
  <c r="A66" i="15"/>
  <c r="A69" i="15"/>
  <c r="A74" i="15" s="1"/>
  <c r="A79" i="15" s="1"/>
  <c r="B57" i="15"/>
  <c r="A59" i="15"/>
  <c r="A85" i="15" l="1"/>
  <c r="A90" i="15" s="1"/>
  <c r="A94" i="15" s="1"/>
  <c r="A77" i="15"/>
  <c r="A81" i="15"/>
  <c r="A80" i="15"/>
  <c r="A78" i="15"/>
  <c r="A82" i="15"/>
  <c r="A76" i="15"/>
  <c r="A101" i="15" l="1"/>
  <c r="A106" i="15" s="1"/>
  <c r="A95" i="15"/>
  <c r="A93" i="15"/>
  <c r="A98" i="15"/>
  <c r="A97" i="15"/>
  <c r="A96" i="15"/>
  <c r="A92" i="15"/>
  <c r="A117" i="15" l="1"/>
  <c r="A122" i="15" s="1"/>
  <c r="A125" i="15" s="1"/>
  <c r="A110" i="15"/>
  <c r="A113" i="15"/>
  <c r="A114" i="15"/>
  <c r="A108" i="15"/>
  <c r="A112" i="15"/>
  <c r="A109" i="15"/>
  <c r="A111" i="15"/>
  <c r="A124" i="15"/>
  <c r="A126" i="15"/>
  <c r="A127" i="15" l="1"/>
  <c r="A129" i="15"/>
  <c r="A128" i="15"/>
  <c r="A132" i="15"/>
  <c r="A137" i="15" s="1"/>
  <c r="A145" i="15" s="1"/>
  <c r="A142" i="15" l="1"/>
  <c r="A144" i="15"/>
  <c r="A143" i="15"/>
  <c r="A149" i="15"/>
  <c r="A154" i="15" s="1"/>
  <c r="A159" i="15" s="1"/>
  <c r="A141" i="15"/>
  <c r="A146" i="15"/>
  <c r="A139" i="15"/>
  <c r="A140" i="15"/>
  <c r="A161" i="15" l="1"/>
  <c r="A162" i="15"/>
  <c r="A167" i="15"/>
  <c r="A172" i="15" s="1"/>
  <c r="A156" i="15"/>
  <c r="A160" i="15"/>
  <c r="A163" i="15"/>
  <c r="A164" i="15"/>
  <c r="A179" i="15" l="1"/>
  <c r="A180" i="15"/>
  <c r="A183" i="15"/>
  <c r="A188" i="15" s="1"/>
  <c r="A196" i="15" s="1"/>
  <c r="A174" i="15"/>
  <c r="A178" i="15"/>
  <c r="A176" i="15"/>
  <c r="A175" i="15"/>
  <c r="A177" i="15"/>
  <c r="A192" i="15" l="1"/>
  <c r="A193" i="15"/>
  <c r="A190" i="15"/>
  <c r="A199" i="15"/>
  <c r="A204" i="15" s="1"/>
  <c r="A195" i="15"/>
  <c r="A191" i="15"/>
  <c r="A194" i="15"/>
  <c r="A206" i="15" l="1"/>
  <c r="A212" i="15"/>
  <c r="A213" i="15"/>
  <c r="A207" i="15"/>
  <c r="A210" i="15"/>
  <c r="A208" i="15"/>
  <c r="A209" i="15"/>
  <c r="A216" i="15"/>
  <c r="A221" i="15" s="1"/>
  <c r="A226" i="15" s="1"/>
  <c r="A211" i="15"/>
  <c r="A227" i="15" l="1"/>
  <c r="A223" i="15"/>
  <c r="A231" i="15"/>
  <c r="A228" i="15"/>
  <c r="A230" i="15"/>
  <c r="A234" i="15"/>
  <c r="A239" i="15" s="1"/>
  <c r="A249" i="15" s="1"/>
  <c r="A224" i="15"/>
  <c r="A225" i="15"/>
  <c r="A229" i="15"/>
  <c r="A251" i="15" l="1"/>
  <c r="A250" i="15"/>
  <c r="A248" i="15"/>
  <c r="A247" i="15"/>
  <c r="A242" i="15"/>
  <c r="A243" i="15"/>
  <c r="A244" i="15"/>
  <c r="A245" i="15"/>
  <c r="A246" i="15"/>
  <c r="A241" i="15"/>
  <c r="A254" i="15"/>
  <c r="A259" i="15" s="1"/>
  <c r="A263" i="15" l="1"/>
  <c r="A267" i="15"/>
  <c r="A266" i="15"/>
  <c r="A265" i="15"/>
  <c r="A264" i="15"/>
  <c r="A261" i="15"/>
  <c r="A269" i="15"/>
  <c r="A273" i="15"/>
  <c r="A278" i="15" s="1"/>
  <c r="A284" i="15" s="1"/>
  <c r="A270" i="15"/>
  <c r="A262" i="15"/>
  <c r="A268" i="15"/>
  <c r="A283" i="15" l="1"/>
  <c r="A280" i="15"/>
  <c r="A281" i="15"/>
  <c r="A287" i="15"/>
  <c r="A282" i="15"/>
</calcChain>
</file>

<file path=xl/sharedStrings.xml><?xml version="1.0" encoding="utf-8"?>
<sst xmlns="http://schemas.openxmlformats.org/spreadsheetml/2006/main" count="990" uniqueCount="319">
  <si>
    <t>&lt;--------Miles--------&gt;</t>
  </si>
  <si>
    <t>Time</t>
  </si>
  <si>
    <t>Next Fuel</t>
  </si>
  <si>
    <t>Highlights</t>
  </si>
  <si>
    <t>Total</t>
  </si>
  <si>
    <t>Daily</t>
  </si>
  <si>
    <t>Miles</t>
  </si>
  <si>
    <t xml:space="preserve">Ride 365 </t>
  </si>
  <si>
    <t xml:space="preserve"> </t>
  </si>
  <si>
    <t>Next Stop</t>
  </si>
  <si>
    <t>Texas</t>
  </si>
  <si>
    <t>Dealership</t>
  </si>
  <si>
    <t>Rain Gear</t>
  </si>
  <si>
    <t>Air Filter Sock</t>
  </si>
  <si>
    <t>Needed Items</t>
  </si>
  <si>
    <t>To Do Items</t>
  </si>
  <si>
    <t>Replace tires if needed</t>
  </si>
  <si>
    <t>Check drive belt</t>
  </si>
  <si>
    <t>Change brake &amp; clutch fluids</t>
  </si>
  <si>
    <t>Tire Repair Kit</t>
  </si>
  <si>
    <t>Air Pump</t>
  </si>
  <si>
    <t>Spare Key Fob Batteries</t>
  </si>
  <si>
    <t>Sena Charging Cable</t>
  </si>
  <si>
    <t>Check all lights (hazards)</t>
  </si>
  <si>
    <t>Small Bills for Toll Roads</t>
  </si>
  <si>
    <t>Optional Items</t>
  </si>
  <si>
    <t>GoPro Camera</t>
  </si>
  <si>
    <t>Chaps</t>
  </si>
  <si>
    <t>Cold Weather Gear</t>
  </si>
  <si>
    <t>Tool Kit</t>
  </si>
  <si>
    <t>Change fluids</t>
  </si>
  <si>
    <t>Replace key fob battery</t>
  </si>
  <si>
    <t>Ziplock bags</t>
  </si>
  <si>
    <t>Small Garbage Bags</t>
  </si>
  <si>
    <t>First Aid Kit</t>
  </si>
  <si>
    <t>Tie-wraps</t>
  </si>
  <si>
    <t>Bike Cover</t>
  </si>
  <si>
    <t>Spare Sena equipment</t>
  </si>
  <si>
    <t>Riders</t>
  </si>
  <si>
    <t>Group #2</t>
  </si>
  <si>
    <t>HOG membership card</t>
  </si>
  <si>
    <t>HOG 2024 Membership booklet</t>
  </si>
  <si>
    <t>HD phone app</t>
  </si>
  <si>
    <t>50 Nations</t>
  </si>
  <si>
    <t>Hotel Link</t>
  </si>
  <si>
    <t>H-D Ride Planner Link</t>
  </si>
  <si>
    <t>Arrive Ely, NV</t>
  </si>
  <si>
    <t>Depart Ely, NV</t>
  </si>
  <si>
    <t>Arrive Idaho Falls, ID</t>
  </si>
  <si>
    <t>Depart Idaho Falls, ID</t>
  </si>
  <si>
    <t>Arrive Missoula, MT</t>
  </si>
  <si>
    <t>Depart Missoula, MT</t>
  </si>
  <si>
    <t>Arrive Spokane, WA</t>
  </si>
  <si>
    <t>Depart Spokane, WA</t>
  </si>
  <si>
    <t>Arrive Arcata, CA</t>
  </si>
  <si>
    <t>Depart Arcata, CA</t>
  </si>
  <si>
    <t>Arrive Santa Cruz, CA</t>
  </si>
  <si>
    <t>Depart Santa Cruz, CA</t>
  </si>
  <si>
    <t>Arrive Bishop, CA</t>
  </si>
  <si>
    <t>Depart Bishop, CA</t>
  </si>
  <si>
    <t>NV Token</t>
  </si>
  <si>
    <t>Holiday Inn Express</t>
  </si>
  <si>
    <t>14300 US-2, Airway Heights, WA 99001</t>
  </si>
  <si>
    <t>877-786-9467</t>
  </si>
  <si>
    <t>Spokane Tribe Resort &amp; Casino</t>
  </si>
  <si>
    <t>Eastgate Hotel-Best Western</t>
  </si>
  <si>
    <t>14632 SE Eastgate Way, Bellevue, WA 98007</t>
  </si>
  <si>
    <t>Arrive Bellevue, WA</t>
  </si>
  <si>
    <t>425-957-9100</t>
  </si>
  <si>
    <t>Hampton Inn</t>
  </si>
  <si>
    <t>9399 Northeast Tanasbourne Dr, Hillsboro, OR 97124</t>
  </si>
  <si>
    <t>Arrive Hillsboro, OR</t>
  </si>
  <si>
    <t>503-718-0006</t>
  </si>
  <si>
    <t>Depart Bellvue, WA</t>
  </si>
  <si>
    <t>Depart Hillsboro, OR</t>
  </si>
  <si>
    <t>MT Token</t>
  </si>
  <si>
    <t>ID Token</t>
  </si>
  <si>
    <t>WA Token</t>
  </si>
  <si>
    <t>OR Token</t>
  </si>
  <si>
    <t>CA Token</t>
  </si>
  <si>
    <t>Las Vegas visitor sign</t>
  </si>
  <si>
    <t>Arrive Gallup, NM</t>
  </si>
  <si>
    <t>Depart Gallup, NM</t>
  </si>
  <si>
    <t>Arrive at Fort Stockton, TX</t>
  </si>
  <si>
    <t>Depart Fort Stockton, TX</t>
  </si>
  <si>
    <t>Cadillac Ranch</t>
  </si>
  <si>
    <t>15 fo '26 Token</t>
  </si>
  <si>
    <t>Arrive at Hempstead, TX</t>
  </si>
  <si>
    <t>Arrive Amarillo, TX</t>
  </si>
  <si>
    <t>Comfort Suites</t>
  </si>
  <si>
    <t>1530 Railroad Pass Casino Rd, Henderson, NV 89002</t>
  </si>
  <si>
    <t>1591 Great Basin Blvd, Ely, NV 89301</t>
  </si>
  <si>
    <t>La Quinta Inn</t>
  </si>
  <si>
    <t>1100 5th St S, Great Falls, MT 59405</t>
  </si>
  <si>
    <t>Holiday Inn</t>
  </si>
  <si>
    <t>Arrive Great Falls, MT</t>
  </si>
  <si>
    <t>Depart Great Falls, MT</t>
  </si>
  <si>
    <t>Arrive at Wilcox, AZ</t>
  </si>
  <si>
    <t>Arrive at Blythe, CA</t>
  </si>
  <si>
    <t>Depart Blythe, CA</t>
  </si>
  <si>
    <t>Depart Wilcox, AZ</t>
  </si>
  <si>
    <t>Depart Henderson, NV</t>
  </si>
  <si>
    <t>New Mexico</t>
  </si>
  <si>
    <t>Arizona</t>
  </si>
  <si>
    <t>Nevada</t>
  </si>
  <si>
    <t>Idaho</t>
  </si>
  <si>
    <t>Montana</t>
  </si>
  <si>
    <t>Washington</t>
  </si>
  <si>
    <t>Oregon</t>
  </si>
  <si>
    <t>California</t>
  </si>
  <si>
    <t>Snake Harley-Davidson - Twin Falls, ID</t>
  </si>
  <si>
    <t>right side</t>
  </si>
  <si>
    <t>Young Grand Teton Harley-Davidson - Idaho Falls, ID</t>
  </si>
  <si>
    <t>left side</t>
  </si>
  <si>
    <t>Yellowstone Harley-Davidson - Belgrade, MT</t>
  </si>
  <si>
    <t>Wyoming</t>
  </si>
  <si>
    <t>Big Sky Harley-Davidson - Greast Falls, MT</t>
  </si>
  <si>
    <t>Exxon - Wst Yellowstone, MT</t>
  </si>
  <si>
    <t>Maverick - Belgrade, MT</t>
  </si>
  <si>
    <t>Jersey Mike's - Belgrade, MT</t>
  </si>
  <si>
    <t>Conoco - Helena, MT</t>
  </si>
  <si>
    <t>Exxon - Great Falls, MT</t>
  </si>
  <si>
    <t>Flying J - Wells, NV</t>
  </si>
  <si>
    <t>Shell - Twin Falls, ID</t>
  </si>
  <si>
    <t>Burger Stop - Twin Falls, MT</t>
  </si>
  <si>
    <t>Chevron - Pocatello, ID</t>
  </si>
  <si>
    <t>Phillips 66 - Idaho Falls, ID</t>
  </si>
  <si>
    <t>Las Vegas Harley-Davidson - Las Vegas, NV</t>
  </si>
  <si>
    <t>Alien Cowpoke Gas - Rachel, NV</t>
  </si>
  <si>
    <t>Little Ale Inn - Rachel, NV</t>
  </si>
  <si>
    <t>Shell - Hiko, NV</t>
  </si>
  <si>
    <t>Love's Travel Stop - Ely, NV</t>
  </si>
  <si>
    <t>DAY 1 - Wednesday July 1, 2026</t>
  </si>
  <si>
    <t>DAY 2 - Thursday July 2, 2026</t>
  </si>
  <si>
    <t>DAY 3 - Friday July 3, 2026</t>
  </si>
  <si>
    <t>DAY 4 - Saturday July 4, 2026</t>
  </si>
  <si>
    <t>DAY 5 - Sunday July 5, 2026</t>
  </si>
  <si>
    <t>DAY 6 - Monday July 6, 2026</t>
  </si>
  <si>
    <t>DAY 7 - Tuesday July 7, 2026</t>
  </si>
  <si>
    <t>DAY 8 - Wednesday July 8, 2026</t>
  </si>
  <si>
    <t>DAY 9 - Thursday July 9, 2026</t>
  </si>
  <si>
    <t>DAY 10 - Friday July 10, 2026</t>
  </si>
  <si>
    <t>DAY 11 - Saturday July 11, 2026</t>
  </si>
  <si>
    <t>DAY 12 - Sunday July 12, 2026</t>
  </si>
  <si>
    <t>DAY 13 - Monday July 13, 2026</t>
  </si>
  <si>
    <t>DAY 14 - Tuesday July 14, 2026</t>
  </si>
  <si>
    <t>DAY 15 - Wednesday July 15, 2026</t>
  </si>
  <si>
    <t>DAY 16 - Thursday July 16, 2026</t>
  </si>
  <si>
    <t>DAY 17 - Friday July 17, 20256</t>
  </si>
  <si>
    <t>Logan Pass Sign - Going to the Sun Road</t>
  </si>
  <si>
    <t>Conoco - Choteau, MT</t>
  </si>
  <si>
    <t>Sinclair - Browning, MT</t>
  </si>
  <si>
    <t>Glacier Highland Restaurant - West Glacier, MT</t>
  </si>
  <si>
    <t>Sinclair - Bigfork, MT</t>
  </si>
  <si>
    <t>Exxon - Missoula, MT</t>
  </si>
  <si>
    <t>Young Grizzly Harley-Davidson - Missoula, MT</t>
  </si>
  <si>
    <t>Depart Navasota -  Shell 1921 TX-105, Navasota, TX 77868</t>
  </si>
  <si>
    <t>Copperhead  Harley-Davidson - Wichita Falls, TX</t>
  </si>
  <si>
    <t>Cefco - Marlin, TX</t>
  </si>
  <si>
    <t>Dairy Queen - Fort Worth, TX</t>
  </si>
  <si>
    <t>Chevron - Fort Worth, TX</t>
  </si>
  <si>
    <t>DK - Wichita Falls, TX</t>
  </si>
  <si>
    <t>DK - Chillicothe, TX</t>
  </si>
  <si>
    <t>Valero - Clarendon, TX</t>
  </si>
  <si>
    <t>Sleep Inn</t>
  </si>
  <si>
    <t>6915 I-40, Amarillo, TX 79106</t>
  </si>
  <si>
    <t>806-223-2392</t>
  </si>
  <si>
    <t>Conoco - Amarillo, TX</t>
  </si>
  <si>
    <t>Depart Amarillo, TX</t>
  </si>
  <si>
    <t>Loves - Tucumcari, NM</t>
  </si>
  <si>
    <t>Sinclair - Santa Rosa, NM</t>
  </si>
  <si>
    <t>Chevron - Albuquerque, NM</t>
  </si>
  <si>
    <t>Panda Express - Albuquerque, NM</t>
  </si>
  <si>
    <t>3820 E Hwy 66, Gallup, NM 87301</t>
  </si>
  <si>
    <t>505-394-9002</t>
  </si>
  <si>
    <t>Maverick - Holbrook, AZ</t>
  </si>
  <si>
    <t>Standin' on the Coner sign - Winslow, AZ</t>
  </si>
  <si>
    <t>Grand Canyon Harley-Davidson - Bellemont, AZ</t>
  </si>
  <si>
    <t>Pilot Travel Center - Bellemont, AZ</t>
  </si>
  <si>
    <t>Shell - Seligman, AZ</t>
  </si>
  <si>
    <t>TA Express Travel Center - Henderson, NV</t>
  </si>
  <si>
    <t>Arrive Henderson, NV</t>
  </si>
  <si>
    <t>702-701-7700</t>
  </si>
  <si>
    <t>Tru by Hilton</t>
  </si>
  <si>
    <t>680 Lindsay Blvd, Idaho Falls, ID 83402</t>
  </si>
  <si>
    <t>208-522-8500</t>
  </si>
  <si>
    <t>Speedway - Gallup, NM</t>
  </si>
  <si>
    <t>Lolo Pass Visitor Center sign</t>
  </si>
  <si>
    <t>Conoco - Kooskia, ID</t>
  </si>
  <si>
    <t>Sinclair - Lewiston, ID</t>
  </si>
  <si>
    <t>Jimmie John's - Lewiston, ID</t>
  </si>
  <si>
    <t>Hells Canyon Harley-Davidson - Lewiston, ID</t>
  </si>
  <si>
    <t xml:space="preserve">right side </t>
  </si>
  <si>
    <t>Chevron - Airway Heights, WA</t>
  </si>
  <si>
    <t>Chevron - Grand Coulee, WA</t>
  </si>
  <si>
    <t>North Cascades National Park sign</t>
  </si>
  <si>
    <t>Chevron - Winthrop, WA</t>
  </si>
  <si>
    <t>Three Fingered Jack's Saloon - Winthrop, WA</t>
  </si>
  <si>
    <t>Shell - Marblemount, WA</t>
  </si>
  <si>
    <t>Sound Harley-Davidson - Marysville, WA</t>
  </si>
  <si>
    <t>Eastside Harley-Davidson - Bellevue, WA</t>
  </si>
  <si>
    <t>Shell - Bellevue, WA</t>
  </si>
  <si>
    <t>Vista House building</t>
  </si>
  <si>
    <t>Cousins' Restaurant &amp; Saloon - The Dalles, OR</t>
  </si>
  <si>
    <t>Chevron - The Dalles, OR</t>
  </si>
  <si>
    <t>Volcano Harley-Davidson - Gladstone, OR</t>
  </si>
  <si>
    <t>Steelhead Harley-Davidson - Tigard, OR</t>
  </si>
  <si>
    <t xml:space="preserve">Shell - Hillsboro, OR </t>
  </si>
  <si>
    <t>Little Ale Inn sign</t>
  </si>
  <si>
    <t xml:space="preserve">Shell - Tillamook, OR </t>
  </si>
  <si>
    <t xml:space="preserve">Chevron - Newport, OR </t>
  </si>
  <si>
    <t>The Boat Fish &amp; Chips - Coos Bay, OR</t>
  </si>
  <si>
    <t>Chevron - Coos Bay, OR</t>
  </si>
  <si>
    <t>Phillip 66 - Gold Beach, OR</t>
  </si>
  <si>
    <t>Pem-Mey Fuel Mart - Klamath, CA</t>
  </si>
  <si>
    <t>Patriot - Arcata, CA</t>
  </si>
  <si>
    <t>Patriot - Piercy, CA</t>
  </si>
  <si>
    <t>Chevron - Fort Bragg, CA</t>
  </si>
  <si>
    <t>Cove Azul Bar &amp; Grill - Gualala, CA</t>
  </si>
  <si>
    <t>Chevron - Gualala, CA</t>
  </si>
  <si>
    <t>76 - Bodega Bay, CA</t>
  </si>
  <si>
    <t>Chevron - Daly City, CA</t>
  </si>
  <si>
    <t>110 Plymouth St, Santa Cruz, CA 95060</t>
  </si>
  <si>
    <t>831-426-2664</t>
  </si>
  <si>
    <t>Comfort Inn</t>
  </si>
  <si>
    <t>76 - Santa Cruz, CA</t>
  </si>
  <si>
    <t>Monterey Harley-Davidson - Monterey, CA</t>
  </si>
  <si>
    <t xml:space="preserve">Chevron - San Juan Bautista, CA </t>
  </si>
  <si>
    <t xml:space="preserve">Subway - Merced, CA </t>
  </si>
  <si>
    <t xml:space="preserve">76 - Merced, CA </t>
  </si>
  <si>
    <t>Chevron - Mariposa, CA</t>
  </si>
  <si>
    <t>Chevron - Tuolumne Meadows, CA</t>
  </si>
  <si>
    <t>Mobil - Lee Vining, CA</t>
  </si>
  <si>
    <t>805 N Main St, Bishop, CA 93514</t>
  </si>
  <si>
    <t>760-873-4284</t>
  </si>
  <si>
    <t xml:space="preserve">Shell -  Bishop, CA </t>
  </si>
  <si>
    <t xml:space="preserve">Mobil - Olancha, CA </t>
  </si>
  <si>
    <t xml:space="preserve">Pilot Travel Center - Boron, CA </t>
  </si>
  <si>
    <t>Chevron - Highland, CA</t>
  </si>
  <si>
    <t>Chipotle - Highland, CA</t>
  </si>
  <si>
    <t xml:space="preserve">Shell - Idyllwild-Pine Cove, CA </t>
  </si>
  <si>
    <t xml:space="preserve">Idyllwild Town Monument - Idyllwild-Pine Cove, CA </t>
  </si>
  <si>
    <t>Chevron - Indio, CA</t>
  </si>
  <si>
    <t xml:space="preserve">Chevron - Chiriaco Summit, CA </t>
  </si>
  <si>
    <t>700 West Donlon Street Lovekin Blvd., Blythe, CA 92225</t>
  </si>
  <si>
    <t>760-921-2626</t>
  </si>
  <si>
    <t>Valero - Blythe, CA</t>
  </si>
  <si>
    <t>TA Travel Center - Tonopah, AZ</t>
  </si>
  <si>
    <t>Arco - Casa Grande, AZ</t>
  </si>
  <si>
    <t>Chevron - Marana, AZ</t>
  </si>
  <si>
    <t>Panda Express - Marana, AZ</t>
  </si>
  <si>
    <t>OK Corral - Tombstone, AZ</t>
  </si>
  <si>
    <t>Speedway - Benson, AZ</t>
  </si>
  <si>
    <t>1251 Virginia Ave, Willcox, AZ 85643</t>
  </si>
  <si>
    <t>520-384-3333</t>
  </si>
  <si>
    <t>TA Travel Center - Wilcox, AZ</t>
  </si>
  <si>
    <t>RoadRunner Harley-Davidson - Goodyear, AZ</t>
  </si>
  <si>
    <t>Scorpion Harley-Davidson</t>
  </si>
  <si>
    <t>Scorpion Harley-Davidson - Chandler, AZ</t>
  </si>
  <si>
    <t>Harley-Davidson of Tucson - Tuscon, AZ</t>
  </si>
  <si>
    <t>Tombstone Harley-Davidson - Tombstone, AZ</t>
  </si>
  <si>
    <t xml:space="preserve">Circle K - Lordsburg, NM </t>
  </si>
  <si>
    <t xml:space="preserve">Petro Travel Center - Deming, AZ </t>
  </si>
  <si>
    <t>Chico's Tacos - El Paso</t>
  </si>
  <si>
    <t>Barnett Harley-Davidson - El Paso</t>
  </si>
  <si>
    <t xml:space="preserve">Love's Travel Stop - Las Cruces, NM </t>
  </si>
  <si>
    <t>Alon - El Paso</t>
  </si>
  <si>
    <t xml:space="preserve">Shell - Fort Hancock, TX </t>
  </si>
  <si>
    <t>Chevron - Van Horn, TX</t>
  </si>
  <si>
    <t xml:space="preserve">Valero - Balmorhea, TX </t>
  </si>
  <si>
    <t>2915 W Dickinson Blvd, Fort Stockton, TX 79735</t>
  </si>
  <si>
    <t>432-336-3421</t>
  </si>
  <si>
    <t xml:space="preserve">Chevron - Fort Stockton, TX </t>
  </si>
  <si>
    <t>Sunoco - Ozona, TX</t>
  </si>
  <si>
    <t>Exxon - Junction, TX</t>
  </si>
  <si>
    <t>Dairy Queen - Junction, TX</t>
  </si>
  <si>
    <t>Valero - Johnson City</t>
  </si>
  <si>
    <t>Buc-ee's - Bastrop</t>
  </si>
  <si>
    <t>Tripp's Harley Davidson - Amarillo, TX</t>
  </si>
  <si>
    <t>Arco - Kingman, AZ</t>
  </si>
  <si>
    <t>Mother Road Harley-Davidson - Kingman, AZ</t>
  </si>
  <si>
    <t>406-727-7200</t>
  </si>
  <si>
    <t>15 for '26</t>
  </si>
  <si>
    <t>LaQuinta</t>
  </si>
  <si>
    <t>5059 N Reserve St, Missoula, MT 59808</t>
  </si>
  <si>
    <t>406-510-3892</t>
  </si>
  <si>
    <t>4700 Valley W Blvd, Arcata, CA 95521</t>
  </si>
  <si>
    <t>707-826-9660</t>
  </si>
  <si>
    <t>775-289-8833</t>
  </si>
  <si>
    <t xml:space="preserve">AZ - OK Corral </t>
  </si>
  <si>
    <t>TX - Cadillac Ranch</t>
  </si>
  <si>
    <t>NV - Little Ale Inn sign</t>
  </si>
  <si>
    <t>MT - Logan Pass Visitor sign</t>
  </si>
  <si>
    <t>ID - Lolo Pass Visitor sign</t>
  </si>
  <si>
    <t>WA - North Cascades National Park sign</t>
  </si>
  <si>
    <t>OR - Vista House building</t>
  </si>
  <si>
    <t>CA - Idyllwild Town Monument</t>
  </si>
  <si>
    <t>AZ - Standin' on the Corner sign</t>
  </si>
  <si>
    <t>NV - Las Vegas visitor sign</t>
  </si>
  <si>
    <t>MT - Going to the Sun Road</t>
  </si>
  <si>
    <t>OR &amp; CA  - PCH</t>
  </si>
  <si>
    <t>CA - Yosemite Park</t>
  </si>
  <si>
    <t>CA - Pebble Beach</t>
  </si>
  <si>
    <t>MT - Logan Pass-Continental Divide sign</t>
  </si>
  <si>
    <t>OR - Columbia River</t>
  </si>
  <si>
    <t>Gas can</t>
  </si>
  <si>
    <t xml:space="preserve">88730EE099967 </t>
  </si>
  <si>
    <t>89403EE065084</t>
  </si>
  <si>
    <t>R0EA26</t>
  </si>
  <si>
    <t>Chevron - San Mateo, NM</t>
  </si>
  <si>
    <t>McDonald's - Bellemont, AZ</t>
  </si>
  <si>
    <t>Lockes, NV - rest stop</t>
  </si>
  <si>
    <t>Drive thru tree - Leggett, CA</t>
  </si>
  <si>
    <t>Granfather Tree - Garberville, CA</t>
  </si>
  <si>
    <t>Trees of Mystery - Klamath, CA</t>
  </si>
  <si>
    <t xml:space="preserve">Avenue of Giants </t>
  </si>
  <si>
    <t>Apple State Harley-Davidson - Yakima, WA</t>
  </si>
  <si>
    <t>Warrior's Quick Stop - Cle Elum, WA</t>
  </si>
  <si>
    <t>76 - Yakima, 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</si>
</sst>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0_);[Red]\(0\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2"/>
      <color rgb="FF00B050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/>
    <xf numFmtId="0" fontId="5" fillId="0" borderId="8" xfId="0" applyFont="1" applyBorder="1" applyAlignment="1">
      <alignment horizontal="left"/>
    </xf>
    <xf numFmtId="0" fontId="6" fillId="0" borderId="0" xfId="0" applyFont="1" applyAlignment="1">
      <alignment horizontal="center"/>
    </xf>
    <xf numFmtId="20" fontId="6" fillId="0" borderId="0" xfId="0" applyNumberFormat="1" applyFont="1" applyAlignment="1">
      <alignment horizontal="center"/>
    </xf>
    <xf numFmtId="2" fontId="6" fillId="0" borderId="0" xfId="0" applyNumberFormat="1" applyFont="1"/>
    <xf numFmtId="20" fontId="6" fillId="0" borderId="0" xfId="0" applyNumberFormat="1" applyFont="1"/>
    <xf numFmtId="18" fontId="6" fillId="0" borderId="0" xfId="0" applyNumberFormat="1" applyFont="1"/>
    <xf numFmtId="20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20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vertical="center"/>
    </xf>
    <xf numFmtId="20" fontId="6" fillId="0" borderId="0" xfId="0" applyNumberFormat="1" applyFont="1" applyAlignment="1">
      <alignment vertical="center"/>
    </xf>
    <xf numFmtId="18" fontId="6" fillId="0" borderId="0" xfId="0" applyNumberFormat="1" applyFont="1" applyAlignment="1">
      <alignment vertical="center"/>
    </xf>
    <xf numFmtId="18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8" fontId="6" fillId="0" borderId="0" xfId="0" applyNumberFormat="1" applyFont="1"/>
    <xf numFmtId="0" fontId="13" fillId="0" borderId="0" xfId="0" applyFont="1"/>
    <xf numFmtId="0" fontId="15" fillId="0" borderId="0" xfId="0" applyFont="1" applyAlignment="1">
      <alignment horizontal="center"/>
    </xf>
    <xf numFmtId="0" fontId="12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8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3" borderId="13" xfId="0" applyFont="1" applyFill="1" applyBorder="1" applyAlignment="1">
      <alignment horizontal="center" vertical="center"/>
    </xf>
    <xf numFmtId="8" fontId="5" fillId="3" borderId="14" xfId="0" applyNumberFormat="1" applyFont="1" applyFill="1" applyBorder="1" applyAlignment="1">
      <alignment horizontal="center" vertical="center"/>
    </xf>
    <xf numFmtId="0" fontId="14" fillId="0" borderId="14" xfId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18" fontId="7" fillId="0" borderId="13" xfId="0" applyNumberFormat="1" applyFont="1" applyBorder="1" applyAlignment="1">
      <alignment horizontal="center" vertical="center"/>
    </xf>
    <xf numFmtId="0" fontId="6" fillId="0" borderId="13" xfId="0" applyFont="1" applyBorder="1"/>
    <xf numFmtId="0" fontId="6" fillId="0" borderId="12" xfId="0" applyFont="1" applyBorder="1"/>
    <xf numFmtId="8" fontId="7" fillId="3" borderId="14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5" fillId="0" borderId="16" xfId="0" applyFont="1" applyBorder="1" applyAlignment="1">
      <alignment horizontal="center"/>
    </xf>
    <xf numFmtId="0" fontId="11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5" fillId="0" borderId="14" xfId="0" applyFont="1" applyBorder="1"/>
    <xf numFmtId="18" fontId="10" fillId="0" borderId="16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16" fillId="0" borderId="0" xfId="0" applyFont="1"/>
    <xf numFmtId="0" fontId="5" fillId="0" borderId="1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6" fillId="0" borderId="14" xfId="0" applyFont="1" applyBorder="1"/>
    <xf numFmtId="18" fontId="5" fillId="0" borderId="13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15" fillId="0" borderId="13" xfId="0" applyFont="1" applyBorder="1"/>
    <xf numFmtId="0" fontId="11" fillId="5" borderId="9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5" fillId="5" borderId="10" xfId="0" applyFont="1" applyFill="1" applyBorder="1" applyAlignment="1">
      <alignment horizontal="center" vertical="center"/>
    </xf>
    <xf numFmtId="0" fontId="14" fillId="0" borderId="14" xfId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8" fontId="6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/>
    <xf numFmtId="8" fontId="6" fillId="0" borderId="0" xfId="0" applyNumberFormat="1" applyFont="1" applyAlignment="1">
      <alignment horizontal="left"/>
    </xf>
    <xf numFmtId="0" fontId="5" fillId="4" borderId="14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/>
    <xf numFmtId="0" fontId="5" fillId="0" borderId="23" xfId="0" applyFont="1" applyBorder="1"/>
    <xf numFmtId="8" fontId="7" fillId="0" borderId="17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2" fillId="0" borderId="24" xfId="0" applyFont="1" applyBorder="1"/>
    <xf numFmtId="0" fontId="5" fillId="6" borderId="13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7" borderId="13" xfId="0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0" fontId="5" fillId="4" borderId="19" xfId="0" applyFont="1" applyFill="1" applyBorder="1" applyAlignment="1">
      <alignment horizontal="left" vertical="center"/>
    </xf>
    <xf numFmtId="0" fontId="5" fillId="6" borderId="19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8" fontId="7" fillId="3" borderId="14" xfId="0" applyNumberFormat="1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vertical="center"/>
    </xf>
    <xf numFmtId="0" fontId="5" fillId="8" borderId="0" xfId="0" applyFont="1" applyFill="1"/>
    <xf numFmtId="0" fontId="5" fillId="0" borderId="0" xfId="0" applyFont="1" applyAlignment="1">
      <alignment horizontal="center" vertical="center"/>
    </xf>
    <xf numFmtId="14" fontId="5" fillId="2" borderId="11" xfId="0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5" fillId="6" borderId="0" xfId="0" applyFont="1" applyFill="1"/>
    <xf numFmtId="0" fontId="15" fillId="0" borderId="13" xfId="0" applyFont="1" applyBorder="1" applyAlignment="1">
      <alignment horizontal="center"/>
    </xf>
    <xf numFmtId="0" fontId="15" fillId="6" borderId="0" xfId="0" applyFont="1" applyFill="1"/>
    <xf numFmtId="0" fontId="15" fillId="6" borderId="13" xfId="0" applyFont="1" applyFill="1" applyBorder="1"/>
    <xf numFmtId="0" fontId="15" fillId="7" borderId="13" xfId="0" applyFont="1" applyFill="1" applyBorder="1"/>
    <xf numFmtId="14" fontId="5" fillId="5" borderId="11" xfId="0" applyNumberFormat="1" applyFont="1" applyFill="1" applyBorder="1" applyAlignment="1">
      <alignment horizontal="center" vertical="center"/>
    </xf>
    <xf numFmtId="6" fontId="6" fillId="0" borderId="0" xfId="0" applyNumberFormat="1" applyFont="1" applyAlignment="1">
      <alignment horizontal="center"/>
    </xf>
    <xf numFmtId="164" fontId="7" fillId="0" borderId="17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5" fontId="5" fillId="3" borderId="14" xfId="0" applyNumberFormat="1" applyFont="1" applyFill="1" applyBorder="1" applyAlignment="1">
      <alignment horizontal="center"/>
    </xf>
    <xf numFmtId="0" fontId="5" fillId="3" borderId="20" xfId="0" applyFont="1" applyFill="1" applyBorder="1" applyAlignment="1">
      <alignment vertical="center"/>
    </xf>
    <xf numFmtId="18" fontId="5" fillId="3" borderId="13" xfId="0" applyNumberFormat="1" applyFont="1" applyFill="1" applyBorder="1" applyAlignment="1">
      <alignment horizontal="left" vertical="center"/>
    </xf>
    <xf numFmtId="0" fontId="5" fillId="3" borderId="21" xfId="0" applyFont="1" applyFill="1" applyBorder="1"/>
    <xf numFmtId="0" fontId="5" fillId="3" borderId="0" xfId="0" applyFont="1" applyFill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20" fontId="6" fillId="0" borderId="0" xfId="0" applyNumberFormat="1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991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644916</xdr:colOff>
      <xdr:row>199</xdr:row>
      <xdr:rowOff>0</xdr:rowOff>
    </xdr:from>
    <xdr:ext cx="2708818" cy="72661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04FF3AA-A93A-4210-BEED-4F0A58286B94}"/>
            </a:ext>
          </a:extLst>
        </xdr:cNvPr>
        <xdr:cNvSpPr/>
      </xdr:nvSpPr>
      <xdr:spPr>
        <a:xfrm>
          <a:off x="12798816" y="42233850"/>
          <a:ext cx="2708818" cy="72661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en-US" sz="54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  <xdr:oneCellAnchor>
    <xdr:from>
      <xdr:col>8</xdr:col>
      <xdr:colOff>641985</xdr:colOff>
      <xdr:row>199</xdr:row>
      <xdr:rowOff>0</xdr:rowOff>
    </xdr:from>
    <xdr:ext cx="2708818" cy="849706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1FEDF5D-0748-4FDC-A276-140DA5DFD912}"/>
            </a:ext>
          </a:extLst>
        </xdr:cNvPr>
        <xdr:cNvSpPr/>
      </xdr:nvSpPr>
      <xdr:spPr>
        <a:xfrm>
          <a:off x="12795885" y="42233850"/>
          <a:ext cx="2708818" cy="84970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 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y%20year%20calendar%20(1%20month%20per%20tab)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</sheetNames>
    <sheetDataSet>
      <sheetData sheetId="0">
        <row r="2">
          <cell r="K2">
            <v>2018</v>
          </cell>
        </row>
        <row r="3">
          <cell r="K3" t="str">
            <v>SUNDAY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hg.com/hotels/us/en/find-hotels/select-roomrate?fromRedirect=true&amp;qSrt=sAV&amp;qIta=99618783&amp;icdv=99618783&amp;glat=META&amp;qSlH=WILAZ&amp;qRms=1&amp;qAdlt=2&amp;qChld=0&amp;qCiD=15&amp;qCiMy=062026&amp;qCoD=16&amp;qCoMy=062026&amp;qrtPt=152.95&amp;setPMCookies=true&amp;qSlRc=KNGN&amp;qRtP=IDAS1&amp;qSHBrC=EX&amp;qDest=1251%20N.%20Virginia%20Ave,%20Willcox,%20AZ,%20US&amp;partnerVerification=false&amp;channel=GHPA&amp;userSelectedRatePlan=KNGNIDAS1&amp;userBookingWindow=133&amp;hmGUID=9f548450-19da-4733-8559-48987beddf98&amp;clk_src=bl&amp;isHotelCampaign=true&amp;prid=ihg_member_rewards_rate&amp;partnerRateShown=152.95&amp;gbraid=0AAAAAD4keY_7-rgYBtq2UmOQ4hZwDIMLD&amp;partnerDateType=selected&amp;mktgvar=hpa_paid_US_desktop_WILAZ_mapresults_1_USD_2026-07-15_selected_12260711232_7267757031_TRUE_KNGNIDAS1&amp;userCountryCode=US&amp;partnerTotalRateShown=172.91&amp;userDeviceType=desktop&amp;adjustMonth=true&amp;partnerClickType=hotel&amp;partnerCurrencyCode=USD&amp;partnerAdSite=mapresults&amp;gclid=CjwKCAiAzZ_NBhAEEiwAMtqKy_XeZTXvGrAR6TlbHKSrjhiWGNI4kW-SeePmv9DtU3hO0Q45aObrmRoCOiIQAvD_BwE&amp;cm_mmc=hpa_paid_META_ES_WILAZ_desktop&amp;partnerAdType=paid&amp;srb_u=1&amp;qRmFltr=" TargetMode="External"/><Relationship Id="rId18" Type="http://schemas.openxmlformats.org/officeDocument/2006/relationships/hyperlink" Target="https://maps.harley-davidson.com/share/rides/lYtO4CFrUs" TargetMode="External"/><Relationship Id="rId26" Type="http://schemas.openxmlformats.org/officeDocument/2006/relationships/hyperlink" Target="https://maps.harley-davidson.com/share/rides/lBu_CUqp8e" TargetMode="External"/><Relationship Id="rId3" Type="http://schemas.openxmlformats.org/officeDocument/2006/relationships/hyperlink" Target="https://www.wyndhamhotels.com/laquinta/ely-nevada/la-quinta-ely/rooms-rates?hotel_id=52961&amp;checkin_date=07/04/2026&amp;checkout_date=07/05/2026&amp;adults=2&amp;children=0&amp;rooms=1&amp;brand_id=LQ&amp;iata=00093752&amp;cid=ME:d2uwlduahvh850w:52961&amp;adobe=srch_HPA_WYNDHAM-88730_mapresults_1_US_desktop_2026-07-04_selected___organic&amp;dsclid=76625625263398912" TargetMode="External"/><Relationship Id="rId21" Type="http://schemas.openxmlformats.org/officeDocument/2006/relationships/hyperlink" Target="https://maps.harley-davidson.com/share/rides/cBWei0P_se" TargetMode="External"/><Relationship Id="rId34" Type="http://schemas.openxmlformats.org/officeDocument/2006/relationships/hyperlink" Target="https://www.choicehotels.com/texas/amarillo/sleep-inn-hotels/txc62/rates?adults=2&amp;checkInDate=2026-07-01&amp;checkOutDate=2026-07-02&amp;ratePlanCode=SAPR2&amp;roomCode=NQQ&amp;gclid=CjwKCAiAh5XNBhAAEiwA_Bu8FZILlV9MuV2yRNwmxp3ABun56w9YUfOJFclKpFQwUSPmZzUDA3PFSBoCGrMQAvD_BwE" TargetMode="External"/><Relationship Id="rId7" Type="http://schemas.openxmlformats.org/officeDocument/2006/relationships/hyperlink" Target="https://book.rguest.com/onecart/cart-v2/checkout/1942/SpokaneTribeCasino" TargetMode="External"/><Relationship Id="rId12" Type="http://schemas.openxmlformats.org/officeDocument/2006/relationships/hyperlink" Target="https://www.choicehotels.com/california/blythe/comfort-suites-hotels/cac20/rates?roomCode=SNKD&amp;adults=2&amp;checkInDate=2026-07-14&amp;checkOutDate=2026-07-15&amp;ratePlanCode=SAPR2" TargetMode="External"/><Relationship Id="rId17" Type="http://schemas.openxmlformats.org/officeDocument/2006/relationships/hyperlink" Target="https://maps.harley-davidson.com/share/rides/XB_eg0g_eO" TargetMode="External"/><Relationship Id="rId25" Type="http://schemas.openxmlformats.org/officeDocument/2006/relationships/hyperlink" Target="https://maps.harley-davidson.com/share/rides/cTWqRLOmUO" TargetMode="External"/><Relationship Id="rId33" Type="http://schemas.openxmlformats.org/officeDocument/2006/relationships/hyperlink" Target="https://maps.harley-davidson.com/share/rides/4YLd3Lsmes" TargetMode="External"/><Relationship Id="rId2" Type="http://schemas.openxmlformats.org/officeDocument/2006/relationships/hyperlink" Target="https://www.fairbridgeinns.com/hotel/20161201155305" TargetMode="External"/><Relationship Id="rId16" Type="http://schemas.openxmlformats.org/officeDocument/2006/relationships/hyperlink" Target="https://maps.harley-davidson.com/share/rides/lN8HQCgHOU" TargetMode="External"/><Relationship Id="rId20" Type="http://schemas.openxmlformats.org/officeDocument/2006/relationships/hyperlink" Target="https://maps.harley-davidson.com/share/rides/XNtfVjFRsU" TargetMode="External"/><Relationship Id="rId29" Type="http://schemas.openxmlformats.org/officeDocument/2006/relationships/hyperlink" Target="https://www.ihg.com/hotels/us/en/find-hotels/select-roomrate?qDest=1530%20Railroad%20Pass%20Casino%20Road,%20Henderson,%20NV,%20US&amp;qPt=CASH&amp;qCiD=3&amp;qCoD=4&amp;qCiMy=062026&amp;qCoMy=062026&amp;qAdlt=2&amp;qChld=0&amp;qRms=1&amp;qIta=99618783&amp;qRtP=IDAS1&amp;qSlH=LASHD&amp;srb_u=1&amp;qFS=false&amp;qSrt=sAV&amp;qBrs=6c.hi.ex.sb.ul.ic.cp.cw.in.vn.cv.rs.ki.kd.ma.sp.va.sp.re.vx.nd.sx.we.lx.rn.sn.sn.sn.sn.sn.nu.ge&amp;qWch=0&amp;qSmP=0&amp;qRad=30&amp;qRdU=mi&amp;setPMCookies=false&amp;qpMbw=0&amp;qErm=false&amp;qpMn=1&amp;qRmFltr=" TargetMode="External"/><Relationship Id="rId1" Type="http://schemas.openxmlformats.org/officeDocument/2006/relationships/hyperlink" Target="https://www.theimogene.com/hotel.html" TargetMode="External"/><Relationship Id="rId6" Type="http://schemas.openxmlformats.org/officeDocument/2006/relationships/hyperlink" Target="https://www.wyndhamhotels.com/laquinta/missoula-montana/la-quinta-inn-missoula/rooms-rates?hotel_id=31520&amp;checkin_date=07/07/2026&amp;checkout_date=07/08/2026&amp;adults=2&amp;children=0&amp;rooms=1&amp;brand_id=LQ&amp;iata=00093752&amp;cid=ME:d2uwlduahvh850w:31520&amp;adobe=srch_HPA_WYNDHAM-89403_mapresults_1_US_desktop_2026-07-07_selected___organic&amp;dsclid=77123617250349056" TargetMode="External"/><Relationship Id="rId11" Type="http://schemas.openxmlformats.org/officeDocument/2006/relationships/hyperlink" Target="https://www.choicehotels.com/california/bishop/comfort-inn-hotels/ca951?gad_campaignid=22193625516&amp;gad_source=6&amp;gal=undefined&amp;gclid=CjwKCAiAzZ_NBhAEEiwAMtqKyzLKk2i2I7jihnki2kclDNNahm1xNi414hkRh5zMBK-DUd5hGhdIdxoCmjUQAvD_BwE&amp;gmp=MetaAd&amp;gpa=GPADSAPR2&amp;hmGUID=b1740133-6d87-4b52-19b3-72f708246d0e&amp;mc=HAGOHPUS&amp;meta=PMFGPADUSSAPR2_CA951_mapresults_US_1_desktop_2026-07-13_selected_22193625516__paid&amp;pmf=hpagoogle&amp;product=mapresults&amp;adults=2&amp;checkInDate=2026-07-13&amp;checkOutDate=2026-07-14&amp;ratePlanCode=SAPR2" TargetMode="External"/><Relationship Id="rId24" Type="http://schemas.openxmlformats.org/officeDocument/2006/relationships/hyperlink" Target="https://maps.harley-davidson.com/share/rides/XYVbrqFROs" TargetMode="External"/><Relationship Id="rId32" Type="http://schemas.openxmlformats.org/officeDocument/2006/relationships/hyperlink" Target="https://maps.harley-davidson.com/share/rides/cB6dmasDee" TargetMode="External"/><Relationship Id="rId5" Type="http://schemas.openxmlformats.org/officeDocument/2006/relationships/hyperlink" Target="https://www.ihg.com/hotels/us/en/find-hotels/select-roomrate?fromRedirect=true&amp;qSrt=sAV&amp;qIta=99618783&amp;icdv=99618783&amp;glat=META&amp;qSlH=GFAMT&amp;qRms=1&amp;qAdlt=2&amp;qChld=0&amp;qCiD=06&amp;qCiMy=062026&amp;qCoD=07&amp;qCoMy=062026&amp;qrtPt=102.60&amp;setPMCookies=true&amp;qSlRc=CSTN&amp;qRtP=IDAS1&amp;qSHBrC=HI&amp;qDest=1100%205th%20Street%20South,%20Great%20Falls,%20MT,%20US&amp;partnerVerification=false&amp;channel=GHPA&amp;userSelectedRatePlan=CSTNIDAS1&amp;userBookingWindow=126&amp;hmGUID=411f1882-577c-413e-894c-5248ed0f2fa5&amp;clk_src=bl&amp;isHotelCampaign=true&amp;prid=ihg_member_rewards_rate&amp;partnerRateShown=102.60&amp;gbraid=0AAAAAD4keY-_ga7AjeC2jry4B90vn1gin&amp;partnerDateType=selected&amp;mktgvar=hpa_paid_US_desktop_GFAMT_mapresults_1_USD_2026-07-06_selected_19773973379__TRUE_CSTNIDAS1&amp;userCountryCode=US&amp;partnerTotalRateShown=122.76&amp;userDeviceType=desktop&amp;adjustMonth=true&amp;partnerClickType=hotel&amp;partnerCurrencyCode=USD&amp;partnerAdSite=mapresults&amp;gclid=CjwKCAiAh5XNBhAAEiwA_Bu8FRw3Np9Gutn9TkcIqMRjE9ZhH2PHFAnXWkOYqj-6npgb-G1mvfMaRRoCEycQAvD_BwE&amp;cm_mmc=hpa_paid_META_HI_GFAMT_desktop&amp;partnerAdType=paid&amp;srb_u=1&amp;qRmFltr=" TargetMode="External"/><Relationship Id="rId15" Type="http://schemas.openxmlformats.org/officeDocument/2006/relationships/hyperlink" Target="https://maps.harley-davidson.com/share/rides/XTTXT0FReU" TargetMode="External"/><Relationship Id="rId23" Type="http://schemas.openxmlformats.org/officeDocument/2006/relationships/hyperlink" Target="https://maps.harley-davidson.com/share/rides/4Ns-bEqx_OO" TargetMode="External"/><Relationship Id="rId28" Type="http://schemas.openxmlformats.org/officeDocument/2006/relationships/hyperlink" Target="https://maps.harley-davidson.com/share/rides/cY645OjvJU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www.choicehotels.com/california/santa-cruz/comfort-inn-hotels/ca147/rates?adults=2&amp;checkInDate=2026-07-12&amp;checkOutDate=2026-07-13&amp;ratePlanCode=SAPR2&amp;roomCode=NK" TargetMode="External"/><Relationship Id="rId19" Type="http://schemas.openxmlformats.org/officeDocument/2006/relationships/hyperlink" Target="https://maps.harley-davidson.com/share/rides/XNtfVjFRsU" TargetMode="External"/><Relationship Id="rId31" Type="http://schemas.openxmlformats.org/officeDocument/2006/relationships/hyperlink" Target="https://www.ihg.com/hotels/us/en/find-hotels/select-roomrate?qDest=2915%20W.%20Dickinson%20Blvd.,%20Fort%20Stockton,%20TX,%20US&amp;qPt=CASH&amp;qCiD=16&amp;qCoD=17&amp;qCiMy=062026&amp;qCoMy=062026&amp;qAdlt=2&amp;qChld=0&amp;qRms=1&amp;qIta=99618783&amp;qRtP=IDAPF&amp;qSlH=FTTES&amp;srb_u=1&amp;qFS=false&amp;qSrt=sAV&amp;qBrs=6c.hi.ex.sb.ul.ic.cp.cw.in.vn.cv.rs.ki.kd.ma.sp.va.sp.re.vx.nd.sx.we.lx.rn.sn.sn.sn.sn.sn.nu.ge&amp;qWch=0&amp;qSmP=0&amp;qRad=30&amp;qRdU=mi&amp;setPMCookies=false&amp;qpMbw=0&amp;qErm=false&amp;qpMn=1&amp;qRmFltr=" TargetMode="External"/><Relationship Id="rId4" Type="http://schemas.openxmlformats.org/officeDocument/2006/relationships/hyperlink" Target="https://www.hilton.com/en/book/reservation/rates/" TargetMode="External"/><Relationship Id="rId9" Type="http://schemas.openxmlformats.org/officeDocument/2006/relationships/hyperlink" Target="https://www.hilton.com/en/book/reservation/rates/" TargetMode="External"/><Relationship Id="rId14" Type="http://schemas.openxmlformats.org/officeDocument/2006/relationships/hyperlink" Target="https://maps.harley-davidson.com/share/rides/4NcZ38PrsU" TargetMode="External"/><Relationship Id="rId22" Type="http://schemas.openxmlformats.org/officeDocument/2006/relationships/hyperlink" Target="https://maps.harley-davidson.com/share/rides/XBP-ijgreO" TargetMode="External"/><Relationship Id="rId27" Type="http://schemas.openxmlformats.org/officeDocument/2006/relationships/hyperlink" Target="https://www.choicehotels.com/new-mexico/gallup/sleep-inn-hotels/nm423/rates?adults=2&amp;checkInDate=2026-07-02&amp;checkOutDate=2026-07-03&amp;ratePlanCode=SAPR2&amp;roomCode=NK&amp;gclid=CjwKCAiAh5XNBhAAEiwA_Bu8FRrh4Uhki2KWXRaQGSm_RjVKlSFE_wWxCDVRB9Q8-4akDOIrREWtGRoCejgQAvD_BwE" TargetMode="External"/><Relationship Id="rId30" Type="http://schemas.openxmlformats.org/officeDocument/2006/relationships/hyperlink" Target="https://maps.harley-davidson.com/share/rides/4YO9tOqvQU" TargetMode="External"/><Relationship Id="rId35" Type="http://schemas.openxmlformats.org/officeDocument/2006/relationships/hyperlink" Target="https://www.choicehotels.com/california/arcata/comfort-inn-hotels/cae44/rates?roomCode=NK&amp;adults=2&amp;checkInDate=2026-07-11&amp;checkOutDate=2026-07-12&amp;ratePlanCode=SAPR2" TargetMode="External"/><Relationship Id="rId8" Type="http://schemas.openxmlformats.org/officeDocument/2006/relationships/hyperlink" Target="https://www.bestwestern.com/en_US/book/hotel-rooms.48197.html?checkIn=2026-07-09&amp;checkOut=2026-07-10&amp;rateCode=2U&amp;costBreakdown=show&amp;adults=2&amp;currency=USD&amp;cid=MTPBM0004G:google:META:48197_mapresults_1_US_desktop_09_07_2026_selected_23238333271_507085054_standard&amp;2343179-2&amp;verification=null&amp;iata=00170240&amp;ssob=MTPBM0004G&amp;gad_source=6&amp;gad_campaignid=23238333271&amp;gbraid=0AAAAAD-tl1hp_agAZVF6qHUZjy-7BfxW3&amp;gclid=Cj0KCQiA8KTNBhD_ARIsAOvp6DIPuzgWI_kEse2QQ0WoXvaxWzUyHxuz0lc8kGd7GeZvl0kCpC7F5eYaAtc9EALw_wcB&amp;hmGUID=6a7e1e7f-4e55-4842-a18a-42014c2e7fe6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sturgis.com/" TargetMode="External"/><Relationship Id="rId13" Type="http://schemas.openxmlformats.org/officeDocument/2006/relationships/hyperlink" Target="https://www.nps.gov/grte/index.htm" TargetMode="External"/><Relationship Id="rId18" Type="http://schemas.openxmlformats.org/officeDocument/2006/relationships/hyperlink" Target="https://visitcliftonaz.com/image-galleries/clifton-lives/depot/" TargetMode="External"/><Relationship Id="rId3" Type="http://schemas.openxmlformats.org/officeDocument/2006/relationships/hyperlink" Target="https://www.nps.gov/badl/index.htm" TargetMode="External"/><Relationship Id="rId21" Type="http://schemas.openxmlformats.org/officeDocument/2006/relationships/hyperlink" Target="https://www.nps.gov/yell/planyourvisit/exploreoldfaithful.htm" TargetMode="External"/><Relationship Id="rId7" Type="http://schemas.openxmlformats.org/officeDocument/2006/relationships/hyperlink" Target="https://www.nps.gov/moru/index.htm" TargetMode="External"/><Relationship Id="rId12" Type="http://schemas.openxmlformats.org/officeDocument/2006/relationships/hyperlink" Target="https://www.mdt.mt.gov/travinfo/beartooth/" TargetMode="External"/><Relationship Id="rId17" Type="http://schemas.openxmlformats.org/officeDocument/2006/relationships/hyperlink" Target="https://www.visitutah.com/places-to-go/parks-outdoors/monument-valley-tribal-park/climbing-the-mexican-hat" TargetMode="External"/><Relationship Id="rId2" Type="http://schemas.openxmlformats.org/officeDocument/2006/relationships/hyperlink" Target="https://coloradosprings.gov/drivepikespeak" TargetMode="External"/><Relationship Id="rId16" Type="http://schemas.openxmlformats.org/officeDocument/2006/relationships/hyperlink" Target="https://www.utah.com/destinations/recreation-areas/flaming-gorge-national-recreation-area/" TargetMode="External"/><Relationship Id="rId20" Type="http://schemas.openxmlformats.org/officeDocument/2006/relationships/hyperlink" Target="https://www.seeroswell.com/" TargetMode="External"/><Relationship Id="rId1" Type="http://schemas.openxmlformats.org/officeDocument/2006/relationships/hyperlink" Target="https://www.nps.gov/vive/index.htm" TargetMode="External"/><Relationship Id="rId6" Type="http://schemas.openxmlformats.org/officeDocument/2006/relationships/hyperlink" Target="https://gfp.sd.gov/csp-scenic-drives/" TargetMode="External"/><Relationship Id="rId11" Type="http://schemas.openxmlformats.org/officeDocument/2006/relationships/hyperlink" Target="https://www.nps.gov/libi/index.htm" TargetMode="External"/><Relationship Id="rId5" Type="http://schemas.openxmlformats.org/officeDocument/2006/relationships/hyperlink" Target="https://crazyhorsememorial.org/" TargetMode="External"/><Relationship Id="rId15" Type="http://schemas.openxmlformats.org/officeDocument/2006/relationships/hyperlink" Target="https://www.colorado.com/ouray/transportation/scenic-historic-byways/million-dollar-highway" TargetMode="External"/><Relationship Id="rId10" Type="http://schemas.openxmlformats.org/officeDocument/2006/relationships/hyperlink" Target="https://www.nps.gov/thro/index.htm" TargetMode="External"/><Relationship Id="rId19" Type="http://schemas.openxmlformats.org/officeDocument/2006/relationships/hyperlink" Target="https://pistachioland.com/worlds-largest-pistachio/" TargetMode="External"/><Relationship Id="rId4" Type="http://schemas.openxmlformats.org/officeDocument/2006/relationships/hyperlink" Target="https://www.nps.gov/deto/index.htm" TargetMode="External"/><Relationship Id="rId9" Type="http://schemas.openxmlformats.org/officeDocument/2006/relationships/hyperlink" Target="https://www.travelsouthdakota.com/belle-fourche/national-state-parks/national-monument/geographic-center-nation-monument" TargetMode="External"/><Relationship Id="rId14" Type="http://schemas.openxmlformats.org/officeDocument/2006/relationships/hyperlink" Target="https://www.jacksonwy.gov/235/Town-Square" TargetMode="External"/><Relationship Id="rId22" Type="http://schemas.openxmlformats.org/officeDocument/2006/relationships/hyperlink" Target="https://www.nps.gov/places/000/grand-prismatic-spring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1081-786C-412D-A13A-8F9AD97FF13B}">
  <dimension ref="A1:U290"/>
  <sheetViews>
    <sheetView tabSelected="1" topLeftCell="A174" workbookViewId="0">
      <selection activeCell="G188" sqref="G188"/>
    </sheetView>
  </sheetViews>
  <sheetFormatPr defaultColWidth="8.7109375" defaultRowHeight="15" x14ac:dyDescent="0.25"/>
  <cols>
    <col min="1" max="1" width="9.42578125" style="1" customWidth="1"/>
    <col min="2" max="2" width="10.140625" style="1" customWidth="1"/>
    <col min="3" max="3" width="21.5703125" style="1" customWidth="1"/>
    <col min="4" max="4" width="75" style="1" bestFit="1" customWidth="1"/>
    <col min="5" max="6" width="11.7109375" style="29" customWidth="1"/>
    <col min="7" max="7" width="40.85546875" style="24" bestFit="1" customWidth="1"/>
    <col min="8" max="8" width="1.85546875" style="1" customWidth="1"/>
    <col min="9" max="9" width="11.7109375" style="24" customWidth="1"/>
    <col min="10" max="10" width="10.28515625" style="1" bestFit="1" customWidth="1"/>
    <col min="11" max="11" width="12" style="1" bestFit="1" customWidth="1"/>
    <col min="12" max="12" width="9.5703125" style="1" bestFit="1" customWidth="1"/>
    <col min="13" max="16384" width="8.7109375" style="1"/>
  </cols>
  <sheetData>
    <row r="1" spans="1:21" ht="42" customHeight="1" thickBot="1" x14ac:dyDescent="0.45">
      <c r="A1" s="121" t="s">
        <v>7</v>
      </c>
      <c r="B1" s="122"/>
      <c r="C1" s="122"/>
      <c r="D1" s="122"/>
      <c r="E1" s="122"/>
      <c r="F1" s="122"/>
      <c r="G1" s="123"/>
      <c r="I1" s="2"/>
      <c r="L1" s="3"/>
    </row>
    <row r="2" spans="1:21" s="5" customFormat="1" ht="15.75" x14ac:dyDescent="0.25">
      <c r="A2" s="124" t="s">
        <v>0</v>
      </c>
      <c r="B2" s="125"/>
      <c r="C2" s="4" t="s">
        <v>1</v>
      </c>
      <c r="E2" s="4" t="s">
        <v>9</v>
      </c>
      <c r="F2" s="4" t="s">
        <v>2</v>
      </c>
      <c r="G2" s="6" t="s">
        <v>3</v>
      </c>
      <c r="I2" s="4"/>
    </row>
    <row r="3" spans="1:21" s="5" customFormat="1" ht="16.5" thickBot="1" x14ac:dyDescent="0.3">
      <c r="A3" s="7" t="s">
        <v>4</v>
      </c>
      <c r="B3" s="8" t="s">
        <v>5</v>
      </c>
      <c r="C3" s="8"/>
      <c r="D3" s="9"/>
      <c r="E3" s="8" t="s">
        <v>6</v>
      </c>
      <c r="F3" s="8" t="s">
        <v>6</v>
      </c>
      <c r="G3" s="10"/>
      <c r="I3" s="11"/>
    </row>
    <row r="4" spans="1:21" s="5" customFormat="1" ht="15.75" x14ac:dyDescent="0.2">
      <c r="A4" s="30" t="s">
        <v>132</v>
      </c>
      <c r="B4" s="31"/>
      <c r="C4" s="31"/>
      <c r="D4" s="32"/>
      <c r="E4" s="33"/>
      <c r="F4" s="33"/>
      <c r="G4" s="103">
        <v>46204</v>
      </c>
      <c r="I4" s="11"/>
    </row>
    <row r="5" spans="1:21" s="5" customFormat="1" ht="15.75" x14ac:dyDescent="0.2">
      <c r="A5" s="34">
        <v>0</v>
      </c>
      <c r="B5" s="35">
        <f>SUM(A5-0)</f>
        <v>0</v>
      </c>
      <c r="C5" s="36">
        <v>0.29166666666666669</v>
      </c>
      <c r="D5" s="37" t="s">
        <v>156</v>
      </c>
      <c r="E5" s="35" t="s">
        <v>8</v>
      </c>
      <c r="F5" s="35" t="s">
        <v>8</v>
      </c>
      <c r="G5" s="43" t="s">
        <v>45</v>
      </c>
      <c r="I5" s="11"/>
    </row>
    <row r="6" spans="1:21" s="5" customFormat="1" ht="15.75" x14ac:dyDescent="0.2">
      <c r="A6" s="34" t="s">
        <v>8</v>
      </c>
      <c r="B6" s="35" t="s">
        <v>8</v>
      </c>
      <c r="C6" s="35"/>
      <c r="D6" s="37"/>
      <c r="E6" s="35" t="s">
        <v>8</v>
      </c>
      <c r="F6" s="35" t="s">
        <v>8</v>
      </c>
      <c r="G6" s="38" t="s">
        <v>8</v>
      </c>
      <c r="I6" s="12"/>
      <c r="P6" s="13"/>
      <c r="Q6" s="13"/>
      <c r="R6" s="14"/>
      <c r="S6" s="14"/>
      <c r="T6" s="15"/>
      <c r="U6" s="15"/>
    </row>
    <row r="7" spans="1:21" s="5" customFormat="1" ht="15.75" x14ac:dyDescent="0.2">
      <c r="A7" s="34">
        <f>SUM(A5+B7)</f>
        <v>93</v>
      </c>
      <c r="B7" s="35">
        <v>93</v>
      </c>
      <c r="C7" s="35" t="s">
        <v>8</v>
      </c>
      <c r="D7" s="91" t="s">
        <v>158</v>
      </c>
      <c r="E7" s="35">
        <v>93</v>
      </c>
      <c r="F7" s="35">
        <v>93</v>
      </c>
      <c r="G7" s="38" t="s">
        <v>113</v>
      </c>
      <c r="I7" s="12"/>
      <c r="P7" s="13"/>
      <c r="Q7" s="13"/>
      <c r="R7" s="14"/>
      <c r="S7" s="14"/>
      <c r="T7" s="15"/>
      <c r="U7" s="15"/>
    </row>
    <row r="8" spans="1:21" s="5" customFormat="1" ht="15.75" x14ac:dyDescent="0.2">
      <c r="A8" s="34">
        <f>SUM(A5+B8)</f>
        <v>200</v>
      </c>
      <c r="B8" s="35">
        <v>200</v>
      </c>
      <c r="C8" s="35"/>
      <c r="D8" s="92" t="s">
        <v>159</v>
      </c>
      <c r="E8" s="35">
        <v>107</v>
      </c>
      <c r="F8" s="35" t="s">
        <v>8</v>
      </c>
      <c r="G8" s="38" t="s">
        <v>111</v>
      </c>
      <c r="I8" s="12"/>
      <c r="P8" s="13"/>
      <c r="Q8" s="13"/>
      <c r="R8" s="14"/>
      <c r="S8" s="14"/>
      <c r="T8" s="15"/>
      <c r="U8" s="15"/>
    </row>
    <row r="9" spans="1:21" s="5" customFormat="1" ht="15.75" x14ac:dyDescent="0.2">
      <c r="A9" s="34">
        <f>SUM(A5+B9)</f>
        <v>200</v>
      </c>
      <c r="B9" s="35">
        <v>200</v>
      </c>
      <c r="C9" s="35" t="s">
        <v>8</v>
      </c>
      <c r="D9" s="91" t="s">
        <v>160</v>
      </c>
      <c r="E9" s="35">
        <v>0</v>
      </c>
      <c r="F9" s="35">
        <v>107</v>
      </c>
      <c r="G9" s="38" t="s">
        <v>111</v>
      </c>
      <c r="I9" s="12"/>
      <c r="P9" s="13"/>
      <c r="Q9" s="13"/>
      <c r="R9" s="14"/>
      <c r="S9" s="14"/>
      <c r="T9" s="15"/>
      <c r="U9" s="15"/>
    </row>
    <row r="10" spans="1:21" s="5" customFormat="1" ht="15.75" x14ac:dyDescent="0.2">
      <c r="A10" s="34">
        <f>SUM(A5+B10)</f>
        <v>315</v>
      </c>
      <c r="B10" s="35">
        <v>315</v>
      </c>
      <c r="C10" s="35"/>
      <c r="D10" s="91" t="s">
        <v>161</v>
      </c>
      <c r="E10" s="35">
        <v>115</v>
      </c>
      <c r="F10" s="35">
        <v>115</v>
      </c>
      <c r="G10" s="38" t="s">
        <v>111</v>
      </c>
      <c r="I10" s="12"/>
      <c r="P10" s="13"/>
      <c r="Q10" s="13"/>
      <c r="R10" s="14"/>
      <c r="S10" s="14"/>
      <c r="T10" s="15"/>
      <c r="U10" s="15"/>
    </row>
    <row r="11" spans="1:21" s="5" customFormat="1" ht="15.75" x14ac:dyDescent="0.2">
      <c r="A11" s="34">
        <f>SUM(A5+B11)</f>
        <v>315</v>
      </c>
      <c r="B11" s="35">
        <v>315</v>
      </c>
      <c r="C11" s="35"/>
      <c r="D11" s="93" t="s">
        <v>157</v>
      </c>
      <c r="E11" s="35">
        <v>0</v>
      </c>
      <c r="F11" s="35" t="s">
        <v>8</v>
      </c>
      <c r="G11" s="38" t="s">
        <v>111</v>
      </c>
      <c r="I11" s="12"/>
      <c r="P11" s="13"/>
      <c r="Q11" s="13"/>
      <c r="R11" s="14"/>
      <c r="S11" s="14"/>
      <c r="T11" s="15"/>
      <c r="U11" s="15"/>
    </row>
    <row r="12" spans="1:21" s="5" customFormat="1" ht="15.75" x14ac:dyDescent="0.2">
      <c r="A12" s="34">
        <f>SUM(A5+B12)</f>
        <v>378</v>
      </c>
      <c r="B12" s="35">
        <v>378</v>
      </c>
      <c r="C12" s="35"/>
      <c r="D12" s="91" t="s">
        <v>162</v>
      </c>
      <c r="E12" s="35">
        <v>64</v>
      </c>
      <c r="F12" s="35">
        <v>64</v>
      </c>
      <c r="G12" s="38" t="s">
        <v>111</v>
      </c>
      <c r="I12" s="12"/>
      <c r="P12" s="13"/>
      <c r="Q12" s="13"/>
      <c r="R12" s="14"/>
      <c r="S12" s="14"/>
      <c r="T12" s="15"/>
      <c r="U12" s="15"/>
    </row>
    <row r="13" spans="1:21" s="5" customFormat="1" ht="15.75" x14ac:dyDescent="0.2">
      <c r="A13" s="34">
        <f>SUM(A5+B13)</f>
        <v>482</v>
      </c>
      <c r="B13" s="35">
        <v>482</v>
      </c>
      <c r="C13" s="35" t="s">
        <v>8</v>
      </c>
      <c r="D13" s="91" t="s">
        <v>163</v>
      </c>
      <c r="E13" s="35">
        <v>104</v>
      </c>
      <c r="F13" s="35">
        <v>104</v>
      </c>
      <c r="G13" s="38" t="s">
        <v>113</v>
      </c>
      <c r="I13" s="12"/>
      <c r="P13" s="13"/>
      <c r="Q13" s="13"/>
      <c r="R13" s="14"/>
      <c r="S13" s="14"/>
      <c r="T13" s="15"/>
      <c r="U13" s="15"/>
    </row>
    <row r="14" spans="1:21" s="5" customFormat="1" ht="15.75" x14ac:dyDescent="0.2">
      <c r="A14" s="34">
        <f>SUM(A5+B14)</f>
        <v>545</v>
      </c>
      <c r="B14" s="35">
        <v>545</v>
      </c>
      <c r="C14" s="35"/>
      <c r="D14" s="93" t="s">
        <v>278</v>
      </c>
      <c r="E14" s="35">
        <v>63</v>
      </c>
      <c r="F14" s="35"/>
      <c r="G14" s="38" t="s">
        <v>111</v>
      </c>
      <c r="I14" s="12"/>
      <c r="P14" s="13"/>
      <c r="Q14" s="13"/>
      <c r="R14" s="14"/>
      <c r="S14" s="14"/>
      <c r="T14" s="15"/>
      <c r="U14" s="15"/>
    </row>
    <row r="15" spans="1:21" s="5" customFormat="1" ht="15.75" x14ac:dyDescent="0.2">
      <c r="A15" s="34">
        <f>SUM(A5+B15)</f>
        <v>547</v>
      </c>
      <c r="B15" s="35">
        <v>547</v>
      </c>
      <c r="C15" s="35"/>
      <c r="D15" s="91" t="s">
        <v>167</v>
      </c>
      <c r="E15" s="35">
        <v>2</v>
      </c>
      <c r="F15" s="35">
        <v>65</v>
      </c>
      <c r="G15" s="38" t="s">
        <v>111</v>
      </c>
      <c r="I15" s="12"/>
      <c r="P15" s="13"/>
      <c r="Q15" s="13"/>
      <c r="R15" s="14"/>
      <c r="S15" s="14"/>
      <c r="T15" s="15"/>
      <c r="U15" s="15"/>
    </row>
    <row r="16" spans="1:21" s="5" customFormat="1" ht="15.75" x14ac:dyDescent="0.2">
      <c r="A16" s="34"/>
      <c r="B16" s="35"/>
      <c r="C16" s="35"/>
      <c r="D16" s="37"/>
      <c r="E16" s="35"/>
      <c r="F16" s="35"/>
      <c r="G16" s="38"/>
      <c r="I16" s="12"/>
      <c r="P16" s="13"/>
      <c r="Q16" s="13"/>
      <c r="R16" s="14"/>
      <c r="S16" s="14"/>
      <c r="T16" s="15"/>
      <c r="U16" s="15"/>
    </row>
    <row r="17" spans="1:21" s="5" customFormat="1" ht="15.75" x14ac:dyDescent="0.25">
      <c r="A17" s="34" t="s">
        <v>8</v>
      </c>
      <c r="B17" s="35" t="s">
        <v>8</v>
      </c>
      <c r="C17" s="35"/>
      <c r="D17" s="39" t="s">
        <v>8</v>
      </c>
      <c r="E17" s="35" t="s">
        <v>8</v>
      </c>
      <c r="F17" s="35" t="s">
        <v>8</v>
      </c>
      <c r="G17" s="38" t="s">
        <v>8</v>
      </c>
      <c r="I17" s="12"/>
      <c r="P17" s="13"/>
      <c r="Q17" s="13"/>
      <c r="R17" s="14"/>
      <c r="S17" s="14"/>
      <c r="T17" s="15"/>
      <c r="U17" s="15"/>
    </row>
    <row r="18" spans="1:21" s="5" customFormat="1" ht="15.75" x14ac:dyDescent="0.2">
      <c r="A18" s="34">
        <f>SUM(A5+B18)</f>
        <v>547</v>
      </c>
      <c r="B18" s="41">
        <v>547</v>
      </c>
      <c r="C18" s="35" t="s">
        <v>8</v>
      </c>
      <c r="D18" s="37" t="s">
        <v>88</v>
      </c>
      <c r="E18" s="35">
        <v>0</v>
      </c>
      <c r="F18" s="35" t="s">
        <v>8</v>
      </c>
      <c r="G18" s="42">
        <v>97</v>
      </c>
      <c r="I18" s="12" t="s">
        <v>8</v>
      </c>
      <c r="J18" s="27" t="s">
        <v>8</v>
      </c>
      <c r="P18" s="13"/>
      <c r="Q18" s="13"/>
      <c r="R18" s="14"/>
      <c r="S18" s="14"/>
      <c r="T18" s="15"/>
      <c r="U18" s="15"/>
    </row>
    <row r="19" spans="1:21" s="5" customFormat="1" ht="15.75" x14ac:dyDescent="0.25">
      <c r="A19" s="34" t="s">
        <v>8</v>
      </c>
      <c r="B19" s="35" t="s">
        <v>8</v>
      </c>
      <c r="C19" s="35"/>
      <c r="D19" s="92" t="s">
        <v>164</v>
      </c>
      <c r="E19" s="35" t="s">
        <v>8</v>
      </c>
      <c r="F19" s="35" t="s">
        <v>8</v>
      </c>
      <c r="G19" s="75" t="s">
        <v>44</v>
      </c>
      <c r="I19" s="12"/>
      <c r="P19" s="13"/>
      <c r="Q19" s="13"/>
      <c r="R19" s="14"/>
      <c r="S19" s="14"/>
      <c r="T19" s="15"/>
      <c r="U19" s="15"/>
    </row>
    <row r="20" spans="1:21" s="5" customFormat="1" ht="15.75" x14ac:dyDescent="0.2">
      <c r="A20" s="34"/>
      <c r="B20" s="35"/>
      <c r="C20" s="35"/>
      <c r="D20" s="37" t="s">
        <v>165</v>
      </c>
      <c r="E20" s="35" t="s">
        <v>8</v>
      </c>
      <c r="F20" s="35" t="s">
        <v>8</v>
      </c>
      <c r="G20" s="43"/>
      <c r="I20" s="11"/>
      <c r="P20" s="13"/>
      <c r="Q20" s="13"/>
      <c r="R20" s="14"/>
      <c r="S20" s="14"/>
      <c r="T20" s="15"/>
      <c r="U20" s="15"/>
    </row>
    <row r="21" spans="1:21" s="5" customFormat="1" ht="16.5" thickBot="1" x14ac:dyDescent="0.25">
      <c r="A21" s="44"/>
      <c r="B21" s="45"/>
      <c r="C21" s="46" t="s">
        <v>8</v>
      </c>
      <c r="D21" s="37" t="s">
        <v>166</v>
      </c>
      <c r="E21" s="45"/>
      <c r="F21" s="45"/>
      <c r="G21" s="112">
        <v>27735558</v>
      </c>
      <c r="I21" s="11"/>
    </row>
    <row r="22" spans="1:21" s="5" customFormat="1" ht="15.75" x14ac:dyDescent="0.2">
      <c r="A22" s="30" t="s">
        <v>133</v>
      </c>
      <c r="B22" s="31"/>
      <c r="C22" s="31"/>
      <c r="D22" s="32"/>
      <c r="E22" s="33"/>
      <c r="F22" s="33"/>
      <c r="G22" s="103">
        <v>46205</v>
      </c>
      <c r="I22" s="11"/>
    </row>
    <row r="23" spans="1:21" s="5" customFormat="1" ht="15.75" x14ac:dyDescent="0.2">
      <c r="A23" s="34">
        <f>A18</f>
        <v>547</v>
      </c>
      <c r="B23" s="35">
        <f>SUM(A23-0)</f>
        <v>547</v>
      </c>
      <c r="C23" s="36">
        <v>0.29166666666666669</v>
      </c>
      <c r="D23" s="37" t="s">
        <v>168</v>
      </c>
      <c r="E23" s="35" t="s">
        <v>8</v>
      </c>
      <c r="F23" s="35" t="s">
        <v>8</v>
      </c>
      <c r="G23" s="43" t="s">
        <v>45</v>
      </c>
      <c r="I23" s="12"/>
      <c r="P23" s="13"/>
      <c r="Q23" s="13"/>
      <c r="R23" s="14"/>
      <c r="S23" s="14"/>
      <c r="T23" s="15"/>
      <c r="U23" s="15"/>
    </row>
    <row r="24" spans="1:21" s="5" customFormat="1" ht="15.75" x14ac:dyDescent="0.2">
      <c r="A24" s="34" t="s">
        <v>8</v>
      </c>
      <c r="B24" s="35" t="s">
        <v>8</v>
      </c>
      <c r="C24" s="35"/>
      <c r="D24" s="37" t="s">
        <v>8</v>
      </c>
      <c r="E24" s="35" t="s">
        <v>8</v>
      </c>
      <c r="F24" s="35" t="s">
        <v>8</v>
      </c>
      <c r="G24" s="38" t="s">
        <v>8</v>
      </c>
      <c r="I24" s="12"/>
      <c r="P24" s="13"/>
      <c r="Q24" s="13"/>
      <c r="R24" s="14"/>
      <c r="S24" s="14"/>
      <c r="T24" s="15"/>
      <c r="U24" s="15"/>
    </row>
    <row r="25" spans="1:21" s="5" customFormat="1" ht="15.75" x14ac:dyDescent="0.2">
      <c r="A25" s="34">
        <f>SUM(A23+B25)</f>
        <v>551</v>
      </c>
      <c r="B25" s="35">
        <v>4</v>
      </c>
      <c r="C25" s="35" t="s">
        <v>8</v>
      </c>
      <c r="D25" s="95" t="s">
        <v>85</v>
      </c>
      <c r="E25" s="35">
        <v>4</v>
      </c>
      <c r="F25" s="35" t="s">
        <v>8</v>
      </c>
      <c r="G25" s="82" t="s">
        <v>86</v>
      </c>
      <c r="I25" s="12"/>
      <c r="P25" s="13"/>
      <c r="Q25" s="13"/>
      <c r="R25" s="14"/>
      <c r="S25" s="14"/>
      <c r="T25" s="15"/>
      <c r="U25" s="15"/>
    </row>
    <row r="26" spans="1:21" s="5" customFormat="1" ht="15.75" x14ac:dyDescent="0.2">
      <c r="A26" s="34">
        <f>SUM(A23+B26)</f>
        <v>652</v>
      </c>
      <c r="B26" s="35">
        <v>105</v>
      </c>
      <c r="C26" s="35" t="s">
        <v>8</v>
      </c>
      <c r="D26" s="96" t="s">
        <v>169</v>
      </c>
      <c r="E26" s="85">
        <v>101</v>
      </c>
      <c r="F26" s="35">
        <v>105</v>
      </c>
      <c r="G26" s="38" t="s">
        <v>111</v>
      </c>
      <c r="I26" s="12"/>
      <c r="P26" s="13"/>
      <c r="Q26" s="13"/>
      <c r="R26" s="14"/>
      <c r="S26" s="14"/>
      <c r="T26" s="15"/>
      <c r="U26" s="15"/>
    </row>
    <row r="27" spans="1:21" s="5" customFormat="1" ht="15.75" x14ac:dyDescent="0.2">
      <c r="A27" s="34">
        <f>SUM(A23+B27)</f>
        <v>720</v>
      </c>
      <c r="B27" s="35">
        <v>173</v>
      </c>
      <c r="C27" s="35" t="s">
        <v>8</v>
      </c>
      <c r="D27" s="97" t="s">
        <v>170</v>
      </c>
      <c r="E27" s="35">
        <v>68</v>
      </c>
      <c r="F27" s="35">
        <v>68</v>
      </c>
      <c r="G27" s="38" t="s">
        <v>111</v>
      </c>
      <c r="I27" s="12"/>
      <c r="P27" s="13"/>
      <c r="Q27" s="13"/>
      <c r="R27" s="14"/>
      <c r="S27" s="14"/>
      <c r="T27" s="15"/>
      <c r="U27" s="15"/>
    </row>
    <row r="28" spans="1:21" s="5" customFormat="1" ht="15.75" x14ac:dyDescent="0.2">
      <c r="A28" s="34">
        <f>SUM(A23+B28)</f>
        <v>817</v>
      </c>
      <c r="B28" s="35">
        <v>270</v>
      </c>
      <c r="C28" s="35"/>
      <c r="D28" s="97" t="s">
        <v>171</v>
      </c>
      <c r="E28" s="35">
        <v>97</v>
      </c>
      <c r="F28" s="35">
        <v>97</v>
      </c>
      <c r="G28" s="38" t="s">
        <v>111</v>
      </c>
      <c r="I28" s="12"/>
      <c r="P28" s="13"/>
      <c r="Q28" s="13"/>
      <c r="R28" s="14"/>
      <c r="S28" s="14"/>
      <c r="T28" s="15"/>
      <c r="U28" s="15"/>
    </row>
    <row r="29" spans="1:21" s="5" customFormat="1" ht="15.75" x14ac:dyDescent="0.2">
      <c r="A29" s="34">
        <f>SUM(A23+B29)</f>
        <v>817</v>
      </c>
      <c r="B29" s="35">
        <v>270</v>
      </c>
      <c r="C29" s="35"/>
      <c r="D29" s="98" t="s">
        <v>172</v>
      </c>
      <c r="E29" s="35">
        <v>0</v>
      </c>
      <c r="F29" s="35" t="s">
        <v>8</v>
      </c>
      <c r="G29" s="38" t="s">
        <v>111</v>
      </c>
      <c r="I29" s="12"/>
      <c r="P29" s="13"/>
      <c r="Q29" s="13"/>
      <c r="R29" s="14"/>
      <c r="S29" s="14"/>
      <c r="T29" s="15"/>
      <c r="U29" s="15"/>
    </row>
    <row r="30" spans="1:21" s="5" customFormat="1" ht="15.75" x14ac:dyDescent="0.2">
      <c r="A30" s="34">
        <f>SUM(A23+B30)</f>
        <v>900</v>
      </c>
      <c r="B30" s="35">
        <v>353</v>
      </c>
      <c r="C30" s="35"/>
      <c r="D30" s="97" t="s">
        <v>309</v>
      </c>
      <c r="E30" s="35">
        <v>83</v>
      </c>
      <c r="F30" s="35">
        <v>83</v>
      </c>
      <c r="G30" s="38" t="s">
        <v>113</v>
      </c>
      <c r="I30" s="12"/>
      <c r="P30" s="13"/>
      <c r="Q30" s="13"/>
      <c r="R30" s="14"/>
      <c r="S30" s="14"/>
      <c r="T30" s="15"/>
      <c r="U30" s="15"/>
    </row>
    <row r="31" spans="1:21" s="5" customFormat="1" ht="15.75" x14ac:dyDescent="0.2">
      <c r="A31" s="34">
        <f>SUM(A23+B31)</f>
        <v>962</v>
      </c>
      <c r="B31" s="35">
        <v>415</v>
      </c>
      <c r="C31" s="35" t="s">
        <v>8</v>
      </c>
      <c r="D31" s="97" t="s">
        <v>186</v>
      </c>
      <c r="E31" s="35">
        <v>62</v>
      </c>
      <c r="F31" s="35">
        <v>62</v>
      </c>
      <c r="G31" s="38" t="s">
        <v>111</v>
      </c>
      <c r="I31" s="12"/>
      <c r="P31" s="13"/>
      <c r="Q31" s="13"/>
      <c r="R31" s="14"/>
      <c r="S31" s="14"/>
      <c r="T31" s="15"/>
      <c r="U31" s="15"/>
    </row>
    <row r="32" spans="1:21" s="5" customFormat="1" ht="15.75" x14ac:dyDescent="0.2">
      <c r="A32" s="34" t="s">
        <v>8</v>
      </c>
      <c r="B32" s="35" t="s">
        <v>8</v>
      </c>
      <c r="C32" s="35"/>
      <c r="D32" s="65" t="s">
        <v>8</v>
      </c>
      <c r="E32" s="35" t="s">
        <v>8</v>
      </c>
      <c r="F32" s="35" t="s">
        <v>8</v>
      </c>
      <c r="G32" s="38" t="s">
        <v>8</v>
      </c>
      <c r="I32" s="12"/>
      <c r="P32" s="13"/>
      <c r="Q32" s="13"/>
      <c r="R32" s="14"/>
      <c r="S32" s="14"/>
      <c r="T32" s="15"/>
      <c r="U32" s="15"/>
    </row>
    <row r="33" spans="1:21" s="5" customFormat="1" ht="15.75" x14ac:dyDescent="0.25">
      <c r="A33" s="34" t="s">
        <v>8</v>
      </c>
      <c r="B33" s="35" t="s">
        <v>8</v>
      </c>
      <c r="C33" s="35"/>
      <c r="D33" s="39" t="s">
        <v>8</v>
      </c>
      <c r="E33" s="35" t="s">
        <v>8</v>
      </c>
      <c r="F33" s="35" t="s">
        <v>8</v>
      </c>
      <c r="G33" s="38" t="s">
        <v>8</v>
      </c>
      <c r="I33" s="12"/>
      <c r="P33" s="13"/>
      <c r="Q33" s="13"/>
      <c r="R33" s="14"/>
      <c r="S33" s="14"/>
      <c r="T33" s="15"/>
      <c r="U33" s="15"/>
    </row>
    <row r="34" spans="1:21" s="5" customFormat="1" ht="15.75" x14ac:dyDescent="0.2">
      <c r="A34" s="34">
        <f>SUM(A23+B34)</f>
        <v>962</v>
      </c>
      <c r="B34" s="41">
        <v>415</v>
      </c>
      <c r="C34" s="35" t="s">
        <v>8</v>
      </c>
      <c r="D34" s="37" t="s">
        <v>81</v>
      </c>
      <c r="E34" s="35">
        <v>0</v>
      </c>
      <c r="F34" s="35" t="s">
        <v>8</v>
      </c>
      <c r="G34" s="42">
        <v>103</v>
      </c>
      <c r="I34" s="12" t="s">
        <v>8</v>
      </c>
      <c r="J34" s="27" t="s">
        <v>8</v>
      </c>
      <c r="P34" s="13"/>
      <c r="Q34" s="13"/>
      <c r="R34" s="14"/>
      <c r="S34" s="14"/>
      <c r="T34" s="15"/>
      <c r="U34" s="15"/>
    </row>
    <row r="35" spans="1:21" s="5" customFormat="1" ht="15.75" x14ac:dyDescent="0.2">
      <c r="A35" s="34" t="s">
        <v>8</v>
      </c>
      <c r="B35" s="35" t="s">
        <v>8</v>
      </c>
      <c r="C35" s="35"/>
      <c r="D35" s="92" t="s">
        <v>164</v>
      </c>
      <c r="E35" s="35" t="s">
        <v>8</v>
      </c>
      <c r="F35" s="35" t="s">
        <v>8</v>
      </c>
      <c r="G35" s="43" t="s">
        <v>44</v>
      </c>
      <c r="I35" s="12"/>
      <c r="P35" s="13"/>
      <c r="Q35" s="13"/>
      <c r="R35" s="14"/>
      <c r="S35" s="14"/>
      <c r="T35" s="15"/>
      <c r="U35" s="15"/>
    </row>
    <row r="36" spans="1:21" s="5" customFormat="1" ht="15.75" x14ac:dyDescent="0.2">
      <c r="A36" s="34"/>
      <c r="B36" s="35"/>
      <c r="C36" s="35"/>
      <c r="D36" s="37" t="s">
        <v>173</v>
      </c>
      <c r="E36" s="35" t="s">
        <v>8</v>
      </c>
      <c r="F36" s="35" t="s">
        <v>8</v>
      </c>
      <c r="G36" s="43"/>
      <c r="I36" s="11"/>
      <c r="P36" s="13"/>
      <c r="Q36" s="13"/>
      <c r="R36" s="14"/>
      <c r="S36" s="14"/>
      <c r="T36" s="15"/>
      <c r="U36" s="15"/>
    </row>
    <row r="37" spans="1:21" s="5" customFormat="1" ht="16.5" thickBot="1" x14ac:dyDescent="0.25">
      <c r="A37" s="44"/>
      <c r="B37" s="45"/>
      <c r="C37" s="46" t="s">
        <v>8</v>
      </c>
      <c r="D37" s="37" t="s">
        <v>174</v>
      </c>
      <c r="E37" s="45"/>
      <c r="F37" s="45"/>
      <c r="G37" s="112">
        <v>27734708</v>
      </c>
      <c r="I37" s="11"/>
    </row>
    <row r="38" spans="1:21" s="5" customFormat="1" ht="15.75" x14ac:dyDescent="0.2">
      <c r="A38" s="30" t="s">
        <v>134</v>
      </c>
      <c r="B38" s="31"/>
      <c r="C38" s="31"/>
      <c r="D38" s="32"/>
      <c r="E38" s="33"/>
      <c r="F38" s="33"/>
      <c r="G38" s="103">
        <v>46206</v>
      </c>
      <c r="I38" s="11"/>
    </row>
    <row r="39" spans="1:21" s="5" customFormat="1" ht="15.75" x14ac:dyDescent="0.2">
      <c r="A39" s="34">
        <f>A34</f>
        <v>962</v>
      </c>
      <c r="B39" s="35">
        <f>SUM(A39-0)</f>
        <v>962</v>
      </c>
      <c r="C39" s="36">
        <v>0.29166666666666669</v>
      </c>
      <c r="D39" s="37" t="s">
        <v>82</v>
      </c>
      <c r="E39" s="35" t="s">
        <v>8</v>
      </c>
      <c r="F39" s="35" t="s">
        <v>8</v>
      </c>
      <c r="G39" s="43" t="s">
        <v>45</v>
      </c>
      <c r="I39" s="12"/>
      <c r="P39" s="13"/>
      <c r="Q39" s="13"/>
      <c r="R39" s="14"/>
      <c r="S39" s="14"/>
      <c r="T39" s="15"/>
      <c r="U39" s="15"/>
    </row>
    <row r="40" spans="1:21" s="5" customFormat="1" ht="15.75" x14ac:dyDescent="0.2">
      <c r="A40" s="34" t="s">
        <v>8</v>
      </c>
      <c r="B40" s="35" t="s">
        <v>8</v>
      </c>
      <c r="C40" s="35"/>
      <c r="D40" s="37" t="s">
        <v>8</v>
      </c>
      <c r="E40" s="35" t="s">
        <v>8</v>
      </c>
      <c r="F40" s="35" t="s">
        <v>8</v>
      </c>
      <c r="G40" s="38" t="s">
        <v>8</v>
      </c>
      <c r="I40" s="12"/>
      <c r="P40" s="13"/>
      <c r="Q40" s="13"/>
      <c r="R40" s="14"/>
      <c r="S40" s="14"/>
      <c r="T40" s="15"/>
      <c r="U40" s="15"/>
    </row>
    <row r="41" spans="1:21" s="5" customFormat="1" ht="15.75" x14ac:dyDescent="0.2">
      <c r="A41" s="34">
        <f>SUM(A39+B41)</f>
        <v>1064</v>
      </c>
      <c r="B41" s="35">
        <v>102</v>
      </c>
      <c r="C41" s="35" t="s">
        <v>8</v>
      </c>
      <c r="D41" s="91" t="s">
        <v>175</v>
      </c>
      <c r="E41" s="35">
        <v>102</v>
      </c>
      <c r="F41" s="35">
        <v>102</v>
      </c>
      <c r="G41" s="38" t="s">
        <v>111</v>
      </c>
      <c r="I41" s="12"/>
      <c r="P41" s="13"/>
      <c r="Q41" s="13"/>
      <c r="R41" s="14"/>
      <c r="S41" s="14"/>
      <c r="T41" s="15"/>
      <c r="U41" s="15"/>
    </row>
    <row r="42" spans="1:21" s="5" customFormat="1" ht="15.75" x14ac:dyDescent="0.2">
      <c r="A42" s="34">
        <f>SUM(A39+B42)</f>
        <v>1096</v>
      </c>
      <c r="B42" s="35">
        <v>134</v>
      </c>
      <c r="C42" s="35"/>
      <c r="D42" s="94" t="s">
        <v>176</v>
      </c>
      <c r="E42" s="35">
        <v>32</v>
      </c>
      <c r="F42" s="35" t="s">
        <v>8</v>
      </c>
      <c r="G42" s="38" t="s">
        <v>111</v>
      </c>
      <c r="I42" s="12"/>
      <c r="P42" s="13"/>
      <c r="Q42" s="13"/>
      <c r="R42" s="14"/>
      <c r="S42" s="14"/>
      <c r="T42" s="15"/>
      <c r="U42" s="15"/>
    </row>
    <row r="43" spans="1:21" s="5" customFormat="1" ht="15.75" x14ac:dyDescent="0.2">
      <c r="A43" s="34">
        <f>SUM(A39+B43)</f>
        <v>1165</v>
      </c>
      <c r="B43" s="35">
        <v>203</v>
      </c>
      <c r="C43" s="35" t="s">
        <v>8</v>
      </c>
      <c r="D43" s="93" t="s">
        <v>177</v>
      </c>
      <c r="E43" s="35">
        <v>69</v>
      </c>
      <c r="F43" s="35" t="s">
        <v>8</v>
      </c>
      <c r="G43" s="38" t="s">
        <v>113</v>
      </c>
      <c r="I43" s="12"/>
      <c r="P43" s="13"/>
      <c r="Q43" s="13"/>
      <c r="R43" s="14"/>
      <c r="S43" s="14"/>
      <c r="T43" s="15"/>
      <c r="U43" s="15"/>
    </row>
    <row r="44" spans="1:21" s="5" customFormat="1" ht="15.75" x14ac:dyDescent="0.2">
      <c r="A44" s="34">
        <f>SUM(A39+B44)</f>
        <v>1166</v>
      </c>
      <c r="B44" s="35">
        <v>204</v>
      </c>
      <c r="C44" s="35"/>
      <c r="D44" s="91" t="s">
        <v>178</v>
      </c>
      <c r="E44" s="35">
        <v>1</v>
      </c>
      <c r="F44" s="35">
        <v>102</v>
      </c>
      <c r="G44" s="38" t="s">
        <v>111</v>
      </c>
      <c r="I44" s="12"/>
      <c r="P44" s="13"/>
      <c r="Q44" s="13"/>
      <c r="R44" s="14"/>
      <c r="S44" s="14"/>
      <c r="T44" s="15"/>
      <c r="U44" s="15"/>
    </row>
    <row r="45" spans="1:21" s="5" customFormat="1" ht="15.75" x14ac:dyDescent="0.2">
      <c r="A45" s="34">
        <f>SUM(A39+B45)</f>
        <v>1166</v>
      </c>
      <c r="B45" s="35">
        <v>204</v>
      </c>
      <c r="C45" s="35"/>
      <c r="D45" s="92" t="s">
        <v>310</v>
      </c>
      <c r="E45" s="35">
        <v>0</v>
      </c>
      <c r="F45" s="35" t="s">
        <v>8</v>
      </c>
      <c r="G45" s="38" t="s">
        <v>111</v>
      </c>
      <c r="I45" s="12"/>
      <c r="P45" s="13"/>
      <c r="Q45" s="13"/>
      <c r="R45" s="14"/>
      <c r="S45" s="14"/>
      <c r="T45" s="15"/>
      <c r="U45" s="15"/>
    </row>
    <row r="46" spans="1:21" s="5" customFormat="1" ht="15.75" x14ac:dyDescent="0.2">
      <c r="A46" s="34">
        <f>SUM(A39+B46)</f>
        <v>1228</v>
      </c>
      <c r="B46" s="35">
        <v>266</v>
      </c>
      <c r="C46" s="35"/>
      <c r="D46" s="91" t="s">
        <v>179</v>
      </c>
      <c r="E46" s="35">
        <v>62</v>
      </c>
      <c r="F46" s="35">
        <v>62</v>
      </c>
      <c r="G46" s="38" t="s">
        <v>111</v>
      </c>
      <c r="I46" s="12"/>
      <c r="P46" s="13"/>
      <c r="Q46" s="13"/>
      <c r="R46" s="14"/>
      <c r="S46" s="14"/>
      <c r="T46" s="15"/>
      <c r="U46" s="15"/>
    </row>
    <row r="47" spans="1:21" s="5" customFormat="1" ht="15.75" x14ac:dyDescent="0.2">
      <c r="A47" s="34">
        <f>SUM(A39+B47)</f>
        <v>1297</v>
      </c>
      <c r="B47" s="35">
        <v>335</v>
      </c>
      <c r="C47" s="35" t="s">
        <v>8</v>
      </c>
      <c r="D47" s="91" t="s">
        <v>279</v>
      </c>
      <c r="E47" s="35">
        <v>69</v>
      </c>
      <c r="F47" s="35">
        <v>69</v>
      </c>
      <c r="G47" s="38" t="s">
        <v>113</v>
      </c>
      <c r="I47" s="12"/>
      <c r="P47" s="13"/>
      <c r="Q47" s="13"/>
      <c r="R47" s="14"/>
      <c r="S47" s="14"/>
      <c r="T47" s="15"/>
      <c r="U47" s="15"/>
    </row>
    <row r="48" spans="1:21" s="5" customFormat="1" ht="15.75" x14ac:dyDescent="0.2">
      <c r="A48" s="34">
        <f>SUM(A39+B48)</f>
        <v>1297</v>
      </c>
      <c r="B48" s="35">
        <v>335</v>
      </c>
      <c r="C48" s="35"/>
      <c r="D48" s="93" t="s">
        <v>280</v>
      </c>
      <c r="E48" s="35">
        <v>0</v>
      </c>
      <c r="F48" s="35"/>
      <c r="G48" s="38" t="s">
        <v>113</v>
      </c>
      <c r="I48" s="12"/>
      <c r="P48" s="13"/>
      <c r="Q48" s="13"/>
      <c r="R48" s="14"/>
      <c r="S48" s="14"/>
      <c r="T48" s="15"/>
      <c r="U48" s="15"/>
    </row>
    <row r="49" spans="1:21" s="5" customFormat="1" ht="15.75" x14ac:dyDescent="0.2">
      <c r="A49" s="34">
        <f>SUM(A39+B49)</f>
        <v>1385</v>
      </c>
      <c r="B49" s="35">
        <v>423</v>
      </c>
      <c r="C49" s="35"/>
      <c r="D49" s="91" t="s">
        <v>180</v>
      </c>
      <c r="E49" s="35">
        <v>88</v>
      </c>
      <c r="F49" s="35">
        <v>88</v>
      </c>
      <c r="G49" s="38" t="s">
        <v>111</v>
      </c>
      <c r="I49" s="12"/>
      <c r="P49" s="13"/>
      <c r="Q49" s="13"/>
      <c r="R49" s="14"/>
      <c r="S49" s="14"/>
      <c r="T49" s="15"/>
      <c r="U49" s="15"/>
    </row>
    <row r="50" spans="1:21" s="5" customFormat="1" ht="15.75" x14ac:dyDescent="0.2">
      <c r="A50" s="34" t="s">
        <v>8</v>
      </c>
      <c r="B50" s="35" t="s">
        <v>8</v>
      </c>
      <c r="C50" s="35"/>
      <c r="D50" s="37" t="s">
        <v>8</v>
      </c>
      <c r="E50" s="35" t="s">
        <v>8</v>
      </c>
      <c r="F50" s="35" t="s">
        <v>8</v>
      </c>
      <c r="G50" s="38" t="s">
        <v>8</v>
      </c>
      <c r="I50" s="12"/>
      <c r="P50" s="13"/>
      <c r="Q50" s="13"/>
      <c r="R50" s="14"/>
      <c r="S50" s="14"/>
      <c r="T50" s="15"/>
      <c r="U50" s="15"/>
    </row>
    <row r="51" spans="1:21" s="5" customFormat="1" ht="15.75" x14ac:dyDescent="0.25">
      <c r="A51" s="34" t="s">
        <v>8</v>
      </c>
      <c r="B51" s="35" t="s">
        <v>8</v>
      </c>
      <c r="C51" s="35"/>
      <c r="D51" s="39" t="s">
        <v>8</v>
      </c>
      <c r="E51" s="35" t="s">
        <v>8</v>
      </c>
      <c r="F51" s="35" t="s">
        <v>8</v>
      </c>
      <c r="G51" s="38" t="s">
        <v>8</v>
      </c>
      <c r="I51" s="12"/>
      <c r="P51" s="13"/>
      <c r="Q51" s="13"/>
      <c r="R51" s="14"/>
      <c r="S51" s="14"/>
      <c r="T51" s="15"/>
      <c r="U51" s="15"/>
    </row>
    <row r="52" spans="1:21" s="5" customFormat="1" ht="15.75" x14ac:dyDescent="0.2">
      <c r="A52" s="34">
        <f>SUM(A39+B52)</f>
        <v>1385</v>
      </c>
      <c r="B52" s="41">
        <v>423</v>
      </c>
      <c r="C52" s="35" t="s">
        <v>8</v>
      </c>
      <c r="D52" s="37" t="s">
        <v>181</v>
      </c>
      <c r="E52" s="35">
        <v>0</v>
      </c>
      <c r="F52" s="35" t="s">
        <v>8</v>
      </c>
      <c r="G52" s="42">
        <v>124</v>
      </c>
      <c r="I52" s="12" t="s">
        <v>8</v>
      </c>
      <c r="J52" s="27" t="s">
        <v>8</v>
      </c>
      <c r="P52" s="13"/>
      <c r="Q52" s="13"/>
      <c r="R52" s="14"/>
      <c r="S52" s="14"/>
      <c r="T52" s="15"/>
      <c r="U52" s="15"/>
    </row>
    <row r="53" spans="1:21" s="5" customFormat="1" ht="15.75" x14ac:dyDescent="0.2">
      <c r="A53" s="34" t="s">
        <v>8</v>
      </c>
      <c r="B53" s="35" t="s">
        <v>8</v>
      </c>
      <c r="C53" s="35"/>
      <c r="D53" s="92" t="s">
        <v>61</v>
      </c>
      <c r="E53" s="35" t="s">
        <v>8</v>
      </c>
      <c r="F53" s="35" t="s">
        <v>8</v>
      </c>
      <c r="G53" s="43" t="s">
        <v>44</v>
      </c>
      <c r="I53" s="12"/>
      <c r="P53" s="13"/>
      <c r="Q53" s="13"/>
      <c r="R53" s="14"/>
      <c r="S53" s="14"/>
      <c r="T53" s="15"/>
      <c r="U53" s="15"/>
    </row>
    <row r="54" spans="1:21" s="5" customFormat="1" ht="15.75" x14ac:dyDescent="0.2">
      <c r="A54" s="34"/>
      <c r="B54" s="35"/>
      <c r="C54" s="35"/>
      <c r="D54" s="37" t="s">
        <v>90</v>
      </c>
      <c r="E54" s="35" t="s">
        <v>8</v>
      </c>
      <c r="F54" s="35" t="s">
        <v>8</v>
      </c>
      <c r="G54" s="43"/>
      <c r="I54" s="11"/>
      <c r="P54" s="13"/>
      <c r="Q54" s="13"/>
      <c r="R54" s="14"/>
      <c r="S54" s="14"/>
      <c r="T54" s="15"/>
      <c r="U54" s="15"/>
    </row>
    <row r="55" spans="1:21" s="5" customFormat="1" ht="16.5" thickBot="1" x14ac:dyDescent="0.25">
      <c r="A55" s="44"/>
      <c r="B55" s="45"/>
      <c r="C55" s="46" t="s">
        <v>8</v>
      </c>
      <c r="D55" s="37" t="s">
        <v>182</v>
      </c>
      <c r="E55" s="45"/>
      <c r="F55" s="45"/>
      <c r="G55" s="112">
        <v>48441802</v>
      </c>
      <c r="I55" s="11"/>
    </row>
    <row r="56" spans="1:21" s="5" customFormat="1" ht="15.75" x14ac:dyDescent="0.2">
      <c r="A56" s="30" t="s">
        <v>135</v>
      </c>
      <c r="B56" s="31"/>
      <c r="C56" s="31"/>
      <c r="D56" s="32"/>
      <c r="E56" s="33"/>
      <c r="F56" s="33"/>
      <c r="G56" s="103">
        <v>46207</v>
      </c>
      <c r="I56" s="11"/>
      <c r="K56" s="5" t="s">
        <v>8</v>
      </c>
    </row>
    <row r="57" spans="1:21" s="5" customFormat="1" ht="15.75" x14ac:dyDescent="0.2">
      <c r="A57" s="34">
        <f>A52</f>
        <v>1385</v>
      </c>
      <c r="B57" s="35">
        <f>SUM(A57-0)</f>
        <v>1385</v>
      </c>
      <c r="C57" s="36">
        <v>0.29166666666666669</v>
      </c>
      <c r="D57" s="37" t="s">
        <v>101</v>
      </c>
      <c r="E57" s="35" t="s">
        <v>8</v>
      </c>
      <c r="F57" s="35" t="s">
        <v>8</v>
      </c>
      <c r="G57" s="43" t="s">
        <v>45</v>
      </c>
      <c r="I57" s="12"/>
      <c r="P57" s="13"/>
      <c r="Q57" s="13"/>
      <c r="R57" s="14"/>
      <c r="S57" s="14"/>
      <c r="T57" s="15"/>
      <c r="U57" s="15"/>
    </row>
    <row r="58" spans="1:21" s="5" customFormat="1" ht="15.75" x14ac:dyDescent="0.2">
      <c r="A58" s="34" t="s">
        <v>8</v>
      </c>
      <c r="B58" s="35" t="s">
        <v>8</v>
      </c>
      <c r="C58" s="35"/>
      <c r="D58" s="37" t="s">
        <v>8</v>
      </c>
      <c r="E58" s="35" t="s">
        <v>8</v>
      </c>
      <c r="F58" s="35" t="s">
        <v>8</v>
      </c>
      <c r="G58" s="38" t="s">
        <v>8</v>
      </c>
      <c r="I58" s="12"/>
      <c r="P58" s="13"/>
      <c r="Q58" s="13"/>
      <c r="R58" s="14"/>
      <c r="S58" s="14"/>
      <c r="T58" s="15"/>
      <c r="U58" s="15"/>
    </row>
    <row r="59" spans="1:21" s="5" customFormat="1" ht="15.75" x14ac:dyDescent="0.2">
      <c r="A59" s="34">
        <f>SUM(A57+B59)</f>
        <v>1405</v>
      </c>
      <c r="B59" s="35">
        <v>20</v>
      </c>
      <c r="C59" s="35" t="s">
        <v>8</v>
      </c>
      <c r="D59" s="94" t="s">
        <v>80</v>
      </c>
      <c r="E59" s="35">
        <v>20</v>
      </c>
      <c r="F59" s="35" t="s">
        <v>8</v>
      </c>
      <c r="G59" s="38" t="s">
        <v>113</v>
      </c>
      <c r="I59" s="12"/>
      <c r="P59" s="13"/>
      <c r="Q59" s="13"/>
      <c r="R59" s="14"/>
      <c r="S59" s="14"/>
      <c r="T59" s="15"/>
      <c r="U59" s="15"/>
    </row>
    <row r="60" spans="1:21" s="5" customFormat="1" ht="15.75" x14ac:dyDescent="0.2">
      <c r="A60" s="34">
        <f>SUM(A57+B60)</f>
        <v>1405</v>
      </c>
      <c r="B60" s="35">
        <v>20</v>
      </c>
      <c r="C60" s="35"/>
      <c r="D60" s="93" t="s">
        <v>127</v>
      </c>
      <c r="E60" s="35">
        <v>0</v>
      </c>
      <c r="F60" s="35" t="s">
        <v>8</v>
      </c>
      <c r="G60" s="38" t="s">
        <v>111</v>
      </c>
      <c r="I60" s="12"/>
      <c r="P60" s="13"/>
      <c r="Q60" s="13"/>
      <c r="R60" s="14"/>
      <c r="S60" s="14"/>
      <c r="T60" s="15"/>
      <c r="U60" s="15"/>
    </row>
    <row r="61" spans="1:21" s="5" customFormat="1" ht="15.75" x14ac:dyDescent="0.2">
      <c r="A61" s="34">
        <f>SUM(A57+B61)</f>
        <v>1509</v>
      </c>
      <c r="B61" s="35">
        <v>124</v>
      </c>
      <c r="C61" s="35" t="s">
        <v>8</v>
      </c>
      <c r="D61" s="91" t="s">
        <v>130</v>
      </c>
      <c r="E61" s="35">
        <v>104</v>
      </c>
      <c r="F61" s="35">
        <v>124</v>
      </c>
      <c r="G61" s="38" t="s">
        <v>113</v>
      </c>
      <c r="I61" s="12"/>
      <c r="P61" s="13"/>
      <c r="Q61" s="13"/>
      <c r="R61" s="14"/>
      <c r="S61" s="14"/>
      <c r="T61" s="15"/>
      <c r="U61" s="15"/>
    </row>
    <row r="62" spans="1:21" s="5" customFormat="1" ht="15.75" x14ac:dyDescent="0.2">
      <c r="A62" s="34">
        <f>SUM(A57+B62)</f>
        <v>1556</v>
      </c>
      <c r="B62" s="35">
        <v>171</v>
      </c>
      <c r="C62" s="35"/>
      <c r="D62" s="91" t="s">
        <v>128</v>
      </c>
      <c r="E62" s="35">
        <v>47</v>
      </c>
      <c r="F62" s="35">
        <v>47</v>
      </c>
      <c r="G62" s="38" t="s">
        <v>111</v>
      </c>
      <c r="I62" s="12"/>
      <c r="P62" s="13"/>
      <c r="Q62" s="13"/>
      <c r="R62" s="14"/>
      <c r="S62" s="14"/>
      <c r="T62" s="15"/>
      <c r="U62" s="15"/>
    </row>
    <row r="63" spans="1:21" s="5" customFormat="1" ht="15.75" x14ac:dyDescent="0.2">
      <c r="A63" s="34">
        <f>SUM(A57+B63)</f>
        <v>1557</v>
      </c>
      <c r="B63" s="35">
        <v>172</v>
      </c>
      <c r="C63" s="35"/>
      <c r="D63" s="94" t="s">
        <v>208</v>
      </c>
      <c r="E63" s="35">
        <v>1</v>
      </c>
      <c r="F63" s="35" t="s">
        <v>8</v>
      </c>
      <c r="G63" s="82" t="s">
        <v>60</v>
      </c>
      <c r="I63" s="12"/>
      <c r="P63" s="13"/>
      <c r="Q63" s="13"/>
      <c r="R63" s="14"/>
      <c r="S63" s="14"/>
      <c r="T63" s="15"/>
      <c r="U63" s="15"/>
    </row>
    <row r="64" spans="1:21" s="5" customFormat="1" ht="15.75" x14ac:dyDescent="0.2">
      <c r="A64" s="34">
        <f>SUM(A57+B64)</f>
        <v>1557</v>
      </c>
      <c r="B64" s="35">
        <v>172</v>
      </c>
      <c r="C64" s="35"/>
      <c r="D64" s="92" t="s">
        <v>129</v>
      </c>
      <c r="E64" s="35">
        <v>0</v>
      </c>
      <c r="F64" s="35" t="s">
        <v>8</v>
      </c>
      <c r="G64" s="38" t="s">
        <v>8</v>
      </c>
      <c r="I64" s="12"/>
      <c r="P64" s="13"/>
      <c r="Q64" s="13"/>
      <c r="R64" s="14"/>
      <c r="S64" s="14"/>
      <c r="T64" s="15"/>
      <c r="U64" s="15"/>
    </row>
    <row r="65" spans="1:21" s="5" customFormat="1" ht="15.75" x14ac:dyDescent="0.2">
      <c r="A65" s="34">
        <f>SUM(A57+B65)</f>
        <v>1664</v>
      </c>
      <c r="B65" s="35">
        <v>279</v>
      </c>
      <c r="C65" s="35"/>
      <c r="D65" s="94" t="s">
        <v>311</v>
      </c>
      <c r="E65" s="35">
        <v>107</v>
      </c>
      <c r="F65" s="35"/>
      <c r="G65" s="38"/>
      <c r="I65" s="12"/>
      <c r="P65" s="13"/>
      <c r="Q65" s="13"/>
      <c r="R65" s="14"/>
      <c r="S65" s="14"/>
      <c r="T65" s="15"/>
      <c r="U65" s="15"/>
    </row>
    <row r="66" spans="1:21" s="5" customFormat="1" ht="15.75" x14ac:dyDescent="0.2">
      <c r="A66" s="34">
        <f>SUM(A57+B66)</f>
        <v>1741</v>
      </c>
      <c r="B66" s="35">
        <v>356</v>
      </c>
      <c r="C66" s="35"/>
      <c r="D66" s="91" t="s">
        <v>131</v>
      </c>
      <c r="E66" s="35">
        <v>77</v>
      </c>
      <c r="F66" s="35">
        <v>185</v>
      </c>
      <c r="G66" s="38" t="s">
        <v>111</v>
      </c>
      <c r="I66" s="12"/>
      <c r="P66" s="13"/>
      <c r="Q66" s="13"/>
      <c r="R66" s="14"/>
      <c r="S66" s="14"/>
      <c r="T66" s="15"/>
      <c r="U66" s="15"/>
    </row>
    <row r="67" spans="1:21" s="5" customFormat="1" ht="15.75" x14ac:dyDescent="0.2">
      <c r="A67" s="34" t="s">
        <v>8</v>
      </c>
      <c r="B67" s="35" t="s">
        <v>8</v>
      </c>
      <c r="C67" s="35"/>
      <c r="D67" s="37" t="s">
        <v>8</v>
      </c>
      <c r="E67" s="35" t="s">
        <v>8</v>
      </c>
      <c r="F67" s="35" t="s">
        <v>8</v>
      </c>
      <c r="G67" s="38" t="s">
        <v>8</v>
      </c>
      <c r="I67" s="12"/>
      <c r="P67" s="13"/>
      <c r="Q67" s="13"/>
      <c r="R67" s="14"/>
      <c r="S67" s="14"/>
      <c r="T67" s="15"/>
      <c r="U67" s="15"/>
    </row>
    <row r="68" spans="1:21" s="5" customFormat="1" ht="15.75" x14ac:dyDescent="0.25">
      <c r="A68" s="34" t="s">
        <v>8</v>
      </c>
      <c r="B68" s="35" t="s">
        <v>8</v>
      </c>
      <c r="C68" s="35"/>
      <c r="D68" s="39" t="s">
        <v>8</v>
      </c>
      <c r="E68" s="35" t="s">
        <v>8</v>
      </c>
      <c r="F68" s="35" t="s">
        <v>8</v>
      </c>
      <c r="G68" s="38" t="s">
        <v>8</v>
      </c>
      <c r="I68" s="12"/>
      <c r="P68" s="13"/>
      <c r="Q68" s="13"/>
      <c r="R68" s="14"/>
      <c r="S68" s="14"/>
      <c r="T68" s="15"/>
      <c r="U68" s="15"/>
    </row>
    <row r="69" spans="1:21" s="5" customFormat="1" ht="15.75" x14ac:dyDescent="0.2">
      <c r="A69" s="34">
        <f>SUM(A57+B69)</f>
        <v>1742</v>
      </c>
      <c r="B69" s="41">
        <v>357</v>
      </c>
      <c r="C69" s="35" t="s">
        <v>8</v>
      </c>
      <c r="D69" s="37" t="s">
        <v>46</v>
      </c>
      <c r="E69" s="35">
        <v>1</v>
      </c>
      <c r="F69" s="35" t="s">
        <v>8</v>
      </c>
      <c r="G69" s="42">
        <v>186</v>
      </c>
      <c r="I69" s="12" t="s">
        <v>8</v>
      </c>
      <c r="J69" s="27" t="s">
        <v>8</v>
      </c>
      <c r="P69" s="13"/>
      <c r="Q69" s="13"/>
      <c r="R69" s="14"/>
      <c r="S69" s="14"/>
      <c r="T69" s="15"/>
      <c r="U69" s="15"/>
    </row>
    <row r="70" spans="1:21" s="5" customFormat="1" ht="15.75" x14ac:dyDescent="0.25">
      <c r="A70" s="34" t="s">
        <v>8</v>
      </c>
      <c r="B70" s="35" t="s">
        <v>8</v>
      </c>
      <c r="C70" s="35" t="s">
        <v>8</v>
      </c>
      <c r="D70" s="120" t="s">
        <v>92</v>
      </c>
      <c r="E70" s="35" t="s">
        <v>8</v>
      </c>
      <c r="F70" s="35" t="s">
        <v>8</v>
      </c>
      <c r="G70" s="43" t="s">
        <v>44</v>
      </c>
      <c r="I70" s="12"/>
      <c r="P70" s="13"/>
      <c r="Q70" s="13"/>
      <c r="R70" s="14"/>
      <c r="S70" s="14"/>
      <c r="T70" s="15"/>
      <c r="U70" s="15"/>
    </row>
    <row r="71" spans="1:21" s="5" customFormat="1" ht="15.75" x14ac:dyDescent="0.25">
      <c r="A71" s="34"/>
      <c r="B71" s="35"/>
      <c r="C71" s="35"/>
      <c r="D71" s="39" t="s">
        <v>91</v>
      </c>
      <c r="E71" s="35" t="s">
        <v>8</v>
      </c>
      <c r="F71" s="35" t="s">
        <v>8</v>
      </c>
      <c r="G71" s="43"/>
      <c r="I71" s="11"/>
      <c r="P71" s="13"/>
      <c r="Q71" s="13"/>
      <c r="R71" s="14"/>
      <c r="S71" s="14"/>
      <c r="T71" s="15"/>
      <c r="U71" s="15"/>
    </row>
    <row r="72" spans="1:21" s="5" customFormat="1" ht="16.5" thickBot="1" x14ac:dyDescent="0.3">
      <c r="A72" s="44"/>
      <c r="B72" s="45"/>
      <c r="C72" s="46" t="s">
        <v>8</v>
      </c>
      <c r="D72" s="39" t="s">
        <v>288</v>
      </c>
      <c r="E72" s="45"/>
      <c r="F72" s="45"/>
      <c r="G72" s="88" t="s">
        <v>306</v>
      </c>
      <c r="I72" s="11"/>
      <c r="P72" s="13"/>
      <c r="Q72" s="13"/>
    </row>
    <row r="73" spans="1:21" s="5" customFormat="1" ht="15.75" x14ac:dyDescent="0.2">
      <c r="A73" s="30" t="s">
        <v>136</v>
      </c>
      <c r="B73" s="31"/>
      <c r="C73" s="33"/>
      <c r="D73" s="31"/>
      <c r="E73" s="33"/>
      <c r="F73" s="33"/>
      <c r="G73" s="103">
        <v>46208</v>
      </c>
      <c r="I73" s="16"/>
    </row>
    <row r="74" spans="1:21" s="5" customFormat="1" ht="15.75" x14ac:dyDescent="0.2">
      <c r="A74" s="34">
        <f>A69</f>
        <v>1742</v>
      </c>
      <c r="B74" s="35">
        <v>0</v>
      </c>
      <c r="C74" s="36">
        <v>0.29166666666666669</v>
      </c>
      <c r="D74" s="37" t="s">
        <v>47</v>
      </c>
      <c r="E74" s="35" t="s">
        <v>8</v>
      </c>
      <c r="F74" s="35" t="s">
        <v>8</v>
      </c>
      <c r="G74" s="43" t="s">
        <v>45</v>
      </c>
      <c r="I74" s="16"/>
    </row>
    <row r="75" spans="1:21" s="5" customFormat="1" ht="15.75" x14ac:dyDescent="0.2">
      <c r="A75" s="34" t="s">
        <v>8</v>
      </c>
      <c r="B75" s="35" t="s">
        <v>8</v>
      </c>
      <c r="C75" s="36"/>
      <c r="D75" s="37" t="s">
        <v>8</v>
      </c>
      <c r="E75" s="35" t="s">
        <v>8</v>
      </c>
      <c r="F75" s="35" t="s">
        <v>8</v>
      </c>
      <c r="G75" s="38" t="s">
        <v>8</v>
      </c>
      <c r="I75" s="16"/>
    </row>
    <row r="76" spans="1:21" s="5" customFormat="1" ht="15.75" x14ac:dyDescent="0.2">
      <c r="A76" s="34">
        <f>SUM(A74+B76)</f>
        <v>1874</v>
      </c>
      <c r="B76" s="35">
        <v>132</v>
      </c>
      <c r="C76" s="36"/>
      <c r="D76" s="91" t="s">
        <v>122</v>
      </c>
      <c r="E76" s="35">
        <v>132</v>
      </c>
      <c r="F76" s="35">
        <v>132</v>
      </c>
      <c r="G76" s="38" t="s">
        <v>111</v>
      </c>
      <c r="I76" s="16"/>
    </row>
    <row r="77" spans="1:21" s="5" customFormat="1" ht="15.75" x14ac:dyDescent="0.2">
      <c r="A77" s="34">
        <f>SUM(A74+B77)</f>
        <v>1982</v>
      </c>
      <c r="B77" s="35">
        <v>240</v>
      </c>
      <c r="C77" s="36" t="s">
        <v>8</v>
      </c>
      <c r="D77" s="92" t="s">
        <v>124</v>
      </c>
      <c r="E77" s="35">
        <v>108</v>
      </c>
      <c r="F77" s="35" t="s">
        <v>8</v>
      </c>
      <c r="G77" s="38" t="s">
        <v>113</v>
      </c>
      <c r="I77" s="16"/>
    </row>
    <row r="78" spans="1:21" s="5" customFormat="1" ht="15.75" x14ac:dyDescent="0.2">
      <c r="A78" s="34">
        <f>SUM(A74+B78)</f>
        <v>1983</v>
      </c>
      <c r="B78" s="35">
        <v>241</v>
      </c>
      <c r="C78" s="36" t="s">
        <v>8</v>
      </c>
      <c r="D78" s="91" t="s">
        <v>123</v>
      </c>
      <c r="E78" s="35">
        <v>1</v>
      </c>
      <c r="F78" s="35">
        <v>109</v>
      </c>
      <c r="G78" s="38" t="s">
        <v>111</v>
      </c>
      <c r="I78" s="16"/>
    </row>
    <row r="79" spans="1:21" s="5" customFormat="1" ht="15.75" x14ac:dyDescent="0.2">
      <c r="A79" s="34">
        <f>SUM(A74+B79)</f>
        <v>1984</v>
      </c>
      <c r="B79" s="35">
        <v>242</v>
      </c>
      <c r="C79" s="36" t="s">
        <v>8</v>
      </c>
      <c r="D79" s="93" t="s">
        <v>110</v>
      </c>
      <c r="E79" s="35">
        <v>1</v>
      </c>
      <c r="F79" s="35" t="s">
        <v>8</v>
      </c>
      <c r="G79" s="38" t="s">
        <v>111</v>
      </c>
      <c r="I79" s="16"/>
    </row>
    <row r="80" spans="1:21" s="5" customFormat="1" ht="15.75" x14ac:dyDescent="0.2">
      <c r="A80" s="34">
        <f>SUM(A74+B80)</f>
        <v>2096</v>
      </c>
      <c r="B80" s="35">
        <v>354</v>
      </c>
      <c r="C80" s="36"/>
      <c r="D80" s="91" t="s">
        <v>125</v>
      </c>
      <c r="E80" s="35">
        <v>112</v>
      </c>
      <c r="F80" s="35">
        <v>113</v>
      </c>
      <c r="G80" s="38" t="s">
        <v>111</v>
      </c>
      <c r="I80" s="16"/>
    </row>
    <row r="81" spans="1:9" s="5" customFormat="1" ht="15.75" x14ac:dyDescent="0.2">
      <c r="A81" s="34">
        <f>SUM(A74+B81)</f>
        <v>2152</v>
      </c>
      <c r="B81" s="35">
        <v>410</v>
      </c>
      <c r="C81" s="36" t="s">
        <v>8</v>
      </c>
      <c r="D81" s="91" t="s">
        <v>126</v>
      </c>
      <c r="E81" s="35">
        <v>56</v>
      </c>
      <c r="F81" s="35">
        <v>56</v>
      </c>
      <c r="G81" s="38" t="s">
        <v>113</v>
      </c>
      <c r="I81" s="16"/>
    </row>
    <row r="82" spans="1:9" s="5" customFormat="1" ht="15.75" x14ac:dyDescent="0.2">
      <c r="A82" s="34">
        <f>SUM(A74+B82)</f>
        <v>2152</v>
      </c>
      <c r="B82" s="35">
        <v>410</v>
      </c>
      <c r="C82" s="36"/>
      <c r="D82" s="93" t="s">
        <v>112</v>
      </c>
      <c r="E82" s="35">
        <v>0</v>
      </c>
      <c r="F82" s="35"/>
      <c r="G82" s="38" t="s">
        <v>113</v>
      </c>
      <c r="I82" s="16"/>
    </row>
    <row r="83" spans="1:9" s="5" customFormat="1" ht="15.75" x14ac:dyDescent="0.2">
      <c r="A83" s="34"/>
      <c r="B83" s="35"/>
      <c r="C83" s="36"/>
      <c r="D83" s="37" t="s">
        <v>8</v>
      </c>
      <c r="E83" s="35" t="s">
        <v>8</v>
      </c>
      <c r="F83" s="35" t="s">
        <v>8</v>
      </c>
      <c r="G83" s="38" t="s">
        <v>8</v>
      </c>
    </row>
    <row r="84" spans="1:9" s="5" customFormat="1" ht="15.75" x14ac:dyDescent="0.25">
      <c r="A84" s="34"/>
      <c r="B84" s="35"/>
      <c r="C84" s="36"/>
      <c r="D84" s="39" t="s">
        <v>8</v>
      </c>
      <c r="E84" s="35" t="s">
        <v>8</v>
      </c>
      <c r="F84" s="35" t="s">
        <v>8</v>
      </c>
      <c r="G84" s="38" t="s">
        <v>8</v>
      </c>
      <c r="I84" s="16" t="s">
        <v>8</v>
      </c>
    </row>
    <row r="85" spans="1:9" s="5" customFormat="1" ht="15.75" x14ac:dyDescent="0.25">
      <c r="A85" s="34">
        <f>SUM(A74+B85)</f>
        <v>2153</v>
      </c>
      <c r="B85" s="41">
        <v>411</v>
      </c>
      <c r="C85" s="40" t="s">
        <v>8</v>
      </c>
      <c r="D85" s="37" t="s">
        <v>48</v>
      </c>
      <c r="E85" s="35">
        <v>1</v>
      </c>
      <c r="F85" s="35" t="s">
        <v>8</v>
      </c>
      <c r="G85" s="42">
        <v>144</v>
      </c>
      <c r="I85" s="81" t="s">
        <v>8</v>
      </c>
    </row>
    <row r="86" spans="1:9" s="5" customFormat="1" ht="15.75" x14ac:dyDescent="0.2">
      <c r="A86" s="34" t="s">
        <v>8</v>
      </c>
      <c r="B86" s="35" t="s">
        <v>8</v>
      </c>
      <c r="C86" s="36"/>
      <c r="D86" s="92" t="s">
        <v>183</v>
      </c>
      <c r="E86" s="35" t="s">
        <v>8</v>
      </c>
      <c r="F86" s="35" t="s">
        <v>8</v>
      </c>
      <c r="G86" s="43" t="s">
        <v>44</v>
      </c>
      <c r="I86" s="16"/>
    </row>
    <row r="87" spans="1:9" s="5" customFormat="1" ht="15.75" x14ac:dyDescent="0.2">
      <c r="A87" s="34"/>
      <c r="B87" s="35"/>
      <c r="C87" s="36"/>
      <c r="D87" s="37" t="s">
        <v>184</v>
      </c>
      <c r="E87" s="35" t="s">
        <v>8</v>
      </c>
      <c r="F87" s="35" t="s">
        <v>8</v>
      </c>
      <c r="G87" s="43"/>
      <c r="I87" s="17"/>
    </row>
    <row r="88" spans="1:9" s="5" customFormat="1" ht="16.5" thickBot="1" x14ac:dyDescent="0.25">
      <c r="A88" s="44"/>
      <c r="B88" s="45"/>
      <c r="C88" s="46" t="s">
        <v>8</v>
      </c>
      <c r="D88" s="37" t="s">
        <v>185</v>
      </c>
      <c r="E88" s="45" t="s">
        <v>8</v>
      </c>
      <c r="F88" s="45" t="s">
        <v>8</v>
      </c>
      <c r="G88" s="113">
        <v>3444103425</v>
      </c>
      <c r="I88" s="17"/>
    </row>
    <row r="89" spans="1:9" s="5" customFormat="1" ht="15.75" x14ac:dyDescent="0.2">
      <c r="A89" s="30" t="s">
        <v>137</v>
      </c>
      <c r="B89" s="31"/>
      <c r="C89" s="33"/>
      <c r="D89" s="31"/>
      <c r="E89" s="33"/>
      <c r="F89" s="33"/>
      <c r="G89" s="103">
        <v>46209</v>
      </c>
      <c r="I89" s="17"/>
    </row>
    <row r="90" spans="1:9" s="5" customFormat="1" ht="15.75" x14ac:dyDescent="0.2">
      <c r="A90" s="34">
        <f>A85</f>
        <v>2153</v>
      </c>
      <c r="B90" s="35">
        <v>0</v>
      </c>
      <c r="C90" s="36">
        <v>0.29166666666666669</v>
      </c>
      <c r="D90" s="37" t="s">
        <v>49</v>
      </c>
      <c r="E90" s="35" t="s">
        <v>8</v>
      </c>
      <c r="F90" s="35" t="s">
        <v>8</v>
      </c>
      <c r="G90" s="43" t="s">
        <v>45</v>
      </c>
      <c r="I90" s="16"/>
    </row>
    <row r="91" spans="1:9" s="5" customFormat="1" ht="15.75" x14ac:dyDescent="0.25">
      <c r="A91" s="34" t="s">
        <v>8</v>
      </c>
      <c r="B91" s="35" t="s">
        <v>8</v>
      </c>
      <c r="C91" s="49"/>
      <c r="D91" s="37" t="s">
        <v>8</v>
      </c>
      <c r="E91" s="40"/>
      <c r="F91" s="40"/>
      <c r="G91" s="43"/>
      <c r="I91" s="16"/>
    </row>
    <row r="92" spans="1:9" s="5" customFormat="1" ht="15.75" customHeight="1" x14ac:dyDescent="0.25">
      <c r="A92" s="34">
        <f>SUM(A90+B92)</f>
        <v>2260</v>
      </c>
      <c r="B92" s="35">
        <v>107</v>
      </c>
      <c r="C92" s="36" t="s">
        <v>8</v>
      </c>
      <c r="D92" s="91" t="s">
        <v>117</v>
      </c>
      <c r="E92" s="40">
        <v>107</v>
      </c>
      <c r="F92" s="40">
        <v>107</v>
      </c>
      <c r="G92" s="38" t="s">
        <v>111</v>
      </c>
      <c r="I92" s="16" t="s">
        <v>8</v>
      </c>
    </row>
    <row r="93" spans="1:9" s="5" customFormat="1" ht="15.75" customHeight="1" x14ac:dyDescent="0.25">
      <c r="A93" s="34">
        <f>SUM(A90+B93)</f>
        <v>2339</v>
      </c>
      <c r="B93" s="35">
        <v>186</v>
      </c>
      <c r="C93" s="36" t="s">
        <v>8</v>
      </c>
      <c r="D93" s="91" t="s">
        <v>118</v>
      </c>
      <c r="E93" s="40">
        <v>79</v>
      </c>
      <c r="F93" s="40">
        <v>79</v>
      </c>
      <c r="G93" s="38" t="s">
        <v>111</v>
      </c>
      <c r="I93" s="16"/>
    </row>
    <row r="94" spans="1:9" s="5" customFormat="1" ht="15.75" customHeight="1" x14ac:dyDescent="0.25">
      <c r="A94" s="34">
        <f>SUM(A90+B94)</f>
        <v>2340</v>
      </c>
      <c r="B94" s="35">
        <v>187</v>
      </c>
      <c r="C94" s="36"/>
      <c r="D94" s="93" t="s">
        <v>114</v>
      </c>
      <c r="E94" s="40">
        <v>1</v>
      </c>
      <c r="F94" s="40"/>
      <c r="G94" s="38" t="s">
        <v>111</v>
      </c>
      <c r="I94" s="16"/>
    </row>
    <row r="95" spans="1:9" s="5" customFormat="1" ht="15.75" customHeight="1" x14ac:dyDescent="0.25">
      <c r="A95" s="34">
        <f>SUM(A90+B95)</f>
        <v>2341</v>
      </c>
      <c r="B95" s="35">
        <v>188</v>
      </c>
      <c r="C95" s="36" t="s">
        <v>8</v>
      </c>
      <c r="D95" s="92" t="s">
        <v>119</v>
      </c>
      <c r="E95" s="40">
        <v>1</v>
      </c>
      <c r="F95" s="40"/>
      <c r="G95" s="38" t="s">
        <v>111</v>
      </c>
      <c r="I95" s="16"/>
    </row>
    <row r="96" spans="1:9" s="5" customFormat="1" ht="15.75" customHeight="1" x14ac:dyDescent="0.25">
      <c r="A96" s="34">
        <f>SUM(A90+B96)</f>
        <v>2433</v>
      </c>
      <c r="B96" s="35">
        <v>280</v>
      </c>
      <c r="C96" s="36" t="s">
        <v>8</v>
      </c>
      <c r="D96" s="91" t="s">
        <v>120</v>
      </c>
      <c r="E96" s="40">
        <v>92</v>
      </c>
      <c r="F96" s="40">
        <v>94</v>
      </c>
      <c r="G96" s="38" t="s">
        <v>111</v>
      </c>
      <c r="I96" s="16"/>
    </row>
    <row r="97" spans="1:21" s="5" customFormat="1" ht="15.75" customHeight="1" x14ac:dyDescent="0.25">
      <c r="A97" s="34">
        <f>SUM(A90+B97)</f>
        <v>2527</v>
      </c>
      <c r="B97" s="35">
        <v>374</v>
      </c>
      <c r="C97" s="36"/>
      <c r="D97" s="93" t="s">
        <v>116</v>
      </c>
      <c r="E97" s="40">
        <v>94</v>
      </c>
      <c r="F97" s="40"/>
      <c r="G97" s="38" t="s">
        <v>111</v>
      </c>
      <c r="I97" s="16"/>
    </row>
    <row r="98" spans="1:21" s="5" customFormat="1" ht="15.75" customHeight="1" x14ac:dyDescent="0.25">
      <c r="A98" s="34">
        <f>SUM(A90+B98)</f>
        <v>2532</v>
      </c>
      <c r="B98" s="35">
        <v>379</v>
      </c>
      <c r="C98" s="36"/>
      <c r="D98" s="91" t="s">
        <v>121</v>
      </c>
      <c r="E98" s="40">
        <v>5</v>
      </c>
      <c r="F98" s="40">
        <v>99</v>
      </c>
      <c r="G98" s="38" t="s">
        <v>111</v>
      </c>
      <c r="I98" s="16"/>
    </row>
    <row r="99" spans="1:21" s="5" customFormat="1" ht="15.75" x14ac:dyDescent="0.25">
      <c r="A99" s="34"/>
      <c r="B99" s="35"/>
      <c r="C99" s="36"/>
      <c r="D99" s="37" t="s">
        <v>8</v>
      </c>
      <c r="E99" s="40"/>
      <c r="F99" s="40"/>
      <c r="G99" s="43"/>
      <c r="I99" s="11"/>
    </row>
    <row r="100" spans="1:21" s="5" customFormat="1" ht="15.75" x14ac:dyDescent="0.25">
      <c r="A100" s="51"/>
      <c r="B100" s="50"/>
      <c r="C100" s="50"/>
      <c r="D100" s="50" t="s">
        <v>8</v>
      </c>
      <c r="E100" s="40"/>
      <c r="F100" s="40"/>
      <c r="G100" s="43"/>
      <c r="I100" s="11"/>
    </row>
    <row r="101" spans="1:21" s="5" customFormat="1" ht="15.75" x14ac:dyDescent="0.25">
      <c r="A101" s="34">
        <f>SUM(A90+B101)</f>
        <v>2533</v>
      </c>
      <c r="B101" s="41">
        <v>380</v>
      </c>
      <c r="C101" s="40" t="s">
        <v>8</v>
      </c>
      <c r="D101" s="39" t="s">
        <v>95</v>
      </c>
      <c r="E101" s="40">
        <v>1</v>
      </c>
      <c r="F101" s="40"/>
      <c r="G101" s="52">
        <v>122</v>
      </c>
      <c r="I101" s="11" t="s">
        <v>8</v>
      </c>
    </row>
    <row r="102" spans="1:21" s="5" customFormat="1" ht="15.75" x14ac:dyDescent="0.25">
      <c r="A102" s="34"/>
      <c r="B102" s="35"/>
      <c r="C102" s="53"/>
      <c r="D102" s="120" t="s">
        <v>94</v>
      </c>
      <c r="E102" s="40"/>
      <c r="F102" s="40"/>
      <c r="G102" s="43" t="s">
        <v>44</v>
      </c>
      <c r="I102" s="78" t="s">
        <v>8</v>
      </c>
    </row>
    <row r="103" spans="1:21" s="5" customFormat="1" ht="15.75" x14ac:dyDescent="0.25">
      <c r="A103" s="34"/>
      <c r="B103" s="35"/>
      <c r="C103" s="53"/>
      <c r="D103" s="37" t="s">
        <v>93</v>
      </c>
      <c r="E103" s="40"/>
      <c r="F103" s="40"/>
      <c r="G103" s="43"/>
      <c r="I103" s="11"/>
    </row>
    <row r="104" spans="1:21" s="5" customFormat="1" ht="16.5" thickBot="1" x14ac:dyDescent="0.3">
      <c r="A104" s="44"/>
      <c r="B104" s="45"/>
      <c r="C104" s="46" t="s">
        <v>8</v>
      </c>
      <c r="D104" s="37" t="s">
        <v>281</v>
      </c>
      <c r="E104" s="54"/>
      <c r="F104" s="54"/>
      <c r="G104" s="114">
        <v>27263134</v>
      </c>
      <c r="I104" s="11"/>
    </row>
    <row r="105" spans="1:21" s="5" customFormat="1" ht="15.75" x14ac:dyDescent="0.2">
      <c r="A105" s="71" t="s">
        <v>138</v>
      </c>
      <c r="B105" s="72"/>
      <c r="C105" s="72"/>
      <c r="D105" s="73" t="s">
        <v>8</v>
      </c>
      <c r="E105" s="74"/>
      <c r="F105" s="74"/>
      <c r="G105" s="110">
        <v>46210</v>
      </c>
      <c r="I105" s="12"/>
      <c r="P105" s="13"/>
      <c r="Q105" s="13"/>
      <c r="R105" s="14"/>
      <c r="S105" s="14"/>
      <c r="T105" s="15"/>
      <c r="U105" s="15"/>
    </row>
    <row r="106" spans="1:21" s="5" customFormat="1" ht="15.75" x14ac:dyDescent="0.2">
      <c r="A106" s="34">
        <f>A101</f>
        <v>2533</v>
      </c>
      <c r="B106" s="35">
        <v>0</v>
      </c>
      <c r="C106" s="36">
        <v>0.29166666666666669</v>
      </c>
      <c r="D106" s="37" t="s">
        <v>96</v>
      </c>
      <c r="E106" s="35"/>
      <c r="F106" s="35"/>
      <c r="G106" s="43" t="s">
        <v>45</v>
      </c>
      <c r="I106" s="12"/>
      <c r="P106" s="13"/>
      <c r="Q106" s="13"/>
      <c r="R106" s="14"/>
      <c r="S106" s="14"/>
      <c r="T106" s="15"/>
      <c r="U106" s="15"/>
    </row>
    <row r="107" spans="1:21" s="5" customFormat="1" ht="15.75" x14ac:dyDescent="0.2">
      <c r="A107" s="34" t="s">
        <v>8</v>
      </c>
      <c r="B107" s="35" t="s">
        <v>8</v>
      </c>
      <c r="C107" s="36"/>
      <c r="D107" s="50"/>
      <c r="E107" s="35"/>
      <c r="F107" s="35"/>
      <c r="G107" s="47"/>
      <c r="I107" s="12"/>
      <c r="P107" s="13"/>
      <c r="Q107" s="13"/>
      <c r="R107" s="14"/>
      <c r="S107" s="14"/>
      <c r="T107" s="15"/>
      <c r="U107" s="15"/>
    </row>
    <row r="108" spans="1:21" s="5" customFormat="1" ht="15.75" x14ac:dyDescent="0.2">
      <c r="A108" s="34">
        <f>SUM(A106+B108)</f>
        <v>2592</v>
      </c>
      <c r="B108" s="35">
        <v>59</v>
      </c>
      <c r="C108" s="36" t="s">
        <v>8</v>
      </c>
      <c r="D108" s="91" t="s">
        <v>150</v>
      </c>
      <c r="E108" s="35">
        <v>59</v>
      </c>
      <c r="F108" s="35">
        <v>59</v>
      </c>
      <c r="G108" s="38" t="s">
        <v>113</v>
      </c>
      <c r="I108" s="12"/>
      <c r="P108" s="13"/>
      <c r="Q108" s="13"/>
      <c r="R108" s="14"/>
      <c r="S108" s="14"/>
      <c r="T108" s="15"/>
      <c r="U108" s="15"/>
    </row>
    <row r="109" spans="1:21" s="5" customFormat="1" ht="15.75" x14ac:dyDescent="0.2">
      <c r="A109" s="34">
        <f>SUM(A106+B109)</f>
        <v>2696</v>
      </c>
      <c r="B109" s="35">
        <v>163</v>
      </c>
      <c r="C109" s="36"/>
      <c r="D109" s="91" t="s">
        <v>151</v>
      </c>
      <c r="E109" s="35">
        <v>104</v>
      </c>
      <c r="F109" s="35">
        <v>104</v>
      </c>
      <c r="G109" s="38" t="s">
        <v>113</v>
      </c>
      <c r="I109" s="12"/>
      <c r="P109" s="13"/>
      <c r="Q109" s="13"/>
      <c r="R109" s="14"/>
      <c r="S109" s="14"/>
      <c r="T109" s="15"/>
      <c r="U109" s="15"/>
    </row>
    <row r="110" spans="1:21" s="5" customFormat="1" ht="15.75" x14ac:dyDescent="0.25">
      <c r="A110" s="34">
        <f>SUM(A106+B110)</f>
        <v>2721</v>
      </c>
      <c r="B110" s="35">
        <v>188</v>
      </c>
      <c r="C110" s="36"/>
      <c r="D110" s="94" t="s">
        <v>149</v>
      </c>
      <c r="E110" s="40">
        <v>25</v>
      </c>
      <c r="F110" s="40"/>
      <c r="G110" s="83" t="s">
        <v>75</v>
      </c>
      <c r="I110" s="12"/>
      <c r="P110" s="13"/>
      <c r="Q110" s="13"/>
      <c r="R110" s="14"/>
      <c r="S110" s="14"/>
      <c r="T110" s="15"/>
      <c r="U110" s="15"/>
    </row>
    <row r="111" spans="1:21" s="5" customFormat="1" ht="15.75" x14ac:dyDescent="0.2">
      <c r="A111" s="34">
        <f>SUM(A106+B111)</f>
        <v>2750</v>
      </c>
      <c r="B111" s="35">
        <v>217</v>
      </c>
      <c r="C111" s="36"/>
      <c r="D111" s="92" t="s">
        <v>152</v>
      </c>
      <c r="E111" s="35">
        <v>29</v>
      </c>
      <c r="F111" s="35"/>
      <c r="G111" s="38" t="s">
        <v>113</v>
      </c>
      <c r="I111" s="12" t="s">
        <v>8</v>
      </c>
      <c r="P111" s="13"/>
      <c r="Q111" s="13"/>
      <c r="R111" s="14"/>
      <c r="S111" s="14"/>
      <c r="T111" s="15"/>
      <c r="U111" s="15"/>
    </row>
    <row r="112" spans="1:21" s="5" customFormat="1" ht="15.75" x14ac:dyDescent="0.2">
      <c r="A112" s="34">
        <f>SUM(A106+B112)</f>
        <v>2784</v>
      </c>
      <c r="B112" s="35">
        <v>251</v>
      </c>
      <c r="C112" s="36"/>
      <c r="D112" s="91" t="s">
        <v>153</v>
      </c>
      <c r="E112" s="35">
        <v>34</v>
      </c>
      <c r="F112" s="35">
        <v>88</v>
      </c>
      <c r="G112" s="38" t="s">
        <v>113</v>
      </c>
      <c r="I112" s="12"/>
      <c r="P112" s="13"/>
      <c r="Q112" s="13"/>
      <c r="R112" s="14"/>
      <c r="S112" s="14"/>
      <c r="T112" s="15"/>
      <c r="U112" s="15"/>
    </row>
    <row r="113" spans="1:21" s="5" customFormat="1" ht="15.75" x14ac:dyDescent="0.2">
      <c r="A113" s="34">
        <f>SUM(A106+B113)</f>
        <v>2870</v>
      </c>
      <c r="B113" s="35">
        <v>337</v>
      </c>
      <c r="C113" s="36"/>
      <c r="D113" s="93" t="s">
        <v>155</v>
      </c>
      <c r="E113" s="35">
        <v>86</v>
      </c>
      <c r="F113" s="35"/>
      <c r="G113" s="38" t="s">
        <v>111</v>
      </c>
      <c r="I113" s="12"/>
      <c r="P113" s="13"/>
      <c r="Q113" s="13"/>
      <c r="R113" s="14"/>
      <c r="S113" s="14"/>
      <c r="T113" s="15"/>
      <c r="U113" s="15"/>
    </row>
    <row r="114" spans="1:21" s="5" customFormat="1" ht="15.75" x14ac:dyDescent="0.2">
      <c r="A114" s="34">
        <f>SUM(A106+B114)</f>
        <v>2871</v>
      </c>
      <c r="B114" s="35">
        <v>338</v>
      </c>
      <c r="C114" s="36"/>
      <c r="D114" s="91" t="s">
        <v>154</v>
      </c>
      <c r="E114" s="35">
        <v>1</v>
      </c>
      <c r="F114" s="35">
        <v>87</v>
      </c>
      <c r="G114" s="38" t="s">
        <v>111</v>
      </c>
      <c r="I114" s="12"/>
      <c r="P114" s="13"/>
      <c r="Q114" s="13"/>
      <c r="R114" s="14"/>
      <c r="S114" s="14"/>
      <c r="T114" s="15"/>
      <c r="U114" s="15"/>
    </row>
    <row r="115" spans="1:21" s="5" customFormat="1" ht="15.75" x14ac:dyDescent="0.25">
      <c r="A115" s="34"/>
      <c r="B115" s="35"/>
      <c r="C115" s="36"/>
      <c r="D115" s="37" t="s">
        <v>8</v>
      </c>
      <c r="E115" s="35"/>
      <c r="F115" s="35"/>
      <c r="G115" s="57"/>
      <c r="I115" s="12"/>
      <c r="P115" s="13"/>
      <c r="Q115" s="13"/>
      <c r="R115" s="14"/>
      <c r="S115" s="14"/>
      <c r="T115" s="15"/>
      <c r="U115" s="15"/>
    </row>
    <row r="116" spans="1:21" s="5" customFormat="1" ht="15.75" x14ac:dyDescent="0.2">
      <c r="A116" s="34"/>
      <c r="B116" s="35"/>
      <c r="C116" s="36"/>
      <c r="D116" s="50" t="s">
        <v>8</v>
      </c>
      <c r="E116" s="35"/>
      <c r="F116" s="35"/>
      <c r="G116" s="67"/>
      <c r="I116" s="12"/>
      <c r="P116" s="13"/>
      <c r="Q116" s="13"/>
      <c r="R116" s="14"/>
      <c r="S116" s="14"/>
      <c r="T116" s="15"/>
      <c r="U116" s="15"/>
    </row>
    <row r="117" spans="1:21" s="5" customFormat="1" ht="15.75" x14ac:dyDescent="0.25">
      <c r="A117" s="34">
        <f>SUM(A106+B117)</f>
        <v>2872</v>
      </c>
      <c r="B117" s="41">
        <v>339</v>
      </c>
      <c r="C117" s="40" t="s">
        <v>8</v>
      </c>
      <c r="D117" s="37" t="s">
        <v>50</v>
      </c>
      <c r="E117" s="35">
        <v>1</v>
      </c>
      <c r="F117" s="35"/>
      <c r="G117" s="99">
        <v>200</v>
      </c>
      <c r="I117" s="11" t="s">
        <v>8</v>
      </c>
      <c r="P117" s="13"/>
      <c r="Q117" s="13"/>
      <c r="R117" s="14"/>
      <c r="S117" s="14"/>
      <c r="T117" s="15"/>
      <c r="U117" s="15"/>
    </row>
    <row r="118" spans="1:21" s="5" customFormat="1" ht="15.75" x14ac:dyDescent="0.2">
      <c r="A118" s="34"/>
      <c r="B118" s="35"/>
      <c r="C118" s="36"/>
      <c r="D118" s="92" t="s">
        <v>283</v>
      </c>
      <c r="E118" s="35"/>
      <c r="F118" s="35"/>
      <c r="G118" s="43" t="s">
        <v>44</v>
      </c>
      <c r="I118" s="111" t="s">
        <v>8</v>
      </c>
      <c r="P118" s="13"/>
      <c r="Q118" s="13"/>
      <c r="R118" s="14"/>
      <c r="S118" s="14"/>
      <c r="T118" s="15"/>
      <c r="U118" s="15"/>
    </row>
    <row r="119" spans="1:21" s="5" customFormat="1" ht="15.75" x14ac:dyDescent="0.2">
      <c r="A119" s="34"/>
      <c r="B119" s="35"/>
      <c r="C119" s="36"/>
      <c r="D119" s="37" t="s">
        <v>284</v>
      </c>
      <c r="E119" s="35"/>
      <c r="F119" s="35"/>
      <c r="G119" s="47"/>
      <c r="I119" s="11"/>
    </row>
    <row r="120" spans="1:21" s="5" customFormat="1" ht="16.5" thickBot="1" x14ac:dyDescent="0.25">
      <c r="A120" s="44"/>
      <c r="B120" s="45"/>
      <c r="C120" s="46" t="s">
        <v>8</v>
      </c>
      <c r="D120" s="37" t="s">
        <v>285</v>
      </c>
      <c r="E120" s="45"/>
      <c r="F120" s="45"/>
      <c r="G120" s="115" t="s">
        <v>307</v>
      </c>
      <c r="I120" s="11"/>
    </row>
    <row r="121" spans="1:21" s="5" customFormat="1" ht="15.75" x14ac:dyDescent="0.2">
      <c r="A121" s="71" t="s">
        <v>139</v>
      </c>
      <c r="B121" s="72"/>
      <c r="C121" s="72"/>
      <c r="D121" s="73" t="s">
        <v>8</v>
      </c>
      <c r="E121" s="74"/>
      <c r="F121" s="74"/>
      <c r="G121" s="110">
        <v>46211</v>
      </c>
      <c r="I121" s="11"/>
    </row>
    <row r="122" spans="1:21" s="5" customFormat="1" ht="15.75" x14ac:dyDescent="0.2">
      <c r="A122" s="34">
        <f>A117</f>
        <v>2872</v>
      </c>
      <c r="B122" s="35">
        <v>0</v>
      </c>
      <c r="C122" s="36">
        <v>0.29166666666666669</v>
      </c>
      <c r="D122" s="37" t="s">
        <v>51</v>
      </c>
      <c r="E122" s="35" t="s">
        <v>8</v>
      </c>
      <c r="F122" s="35" t="s">
        <v>8</v>
      </c>
      <c r="G122" s="43" t="s">
        <v>45</v>
      </c>
      <c r="I122" s="11"/>
    </row>
    <row r="123" spans="1:21" s="5" customFormat="1" ht="15.75" x14ac:dyDescent="0.2">
      <c r="A123" s="34"/>
      <c r="B123" s="35"/>
      <c r="C123" s="36"/>
      <c r="D123" s="37"/>
      <c r="E123" s="35"/>
      <c r="F123" s="35"/>
      <c r="G123" s="47"/>
      <c r="I123" s="11"/>
    </row>
    <row r="124" spans="1:21" s="5" customFormat="1" ht="15.75" x14ac:dyDescent="0.2">
      <c r="A124" s="34">
        <f>SUM(A122+B124)</f>
        <v>2917</v>
      </c>
      <c r="B124" s="35">
        <v>45</v>
      </c>
      <c r="C124" s="36" t="s">
        <v>8</v>
      </c>
      <c r="D124" s="94" t="s">
        <v>187</v>
      </c>
      <c r="E124" s="35">
        <v>45</v>
      </c>
      <c r="F124" s="35"/>
      <c r="G124" s="84" t="s">
        <v>76</v>
      </c>
      <c r="I124" s="11"/>
    </row>
    <row r="125" spans="1:21" s="5" customFormat="1" ht="15.75" x14ac:dyDescent="0.2">
      <c r="A125" s="34">
        <f>SUM(A122+B125)</f>
        <v>3022</v>
      </c>
      <c r="B125" s="35">
        <v>150</v>
      </c>
      <c r="C125" s="36" t="s">
        <v>8</v>
      </c>
      <c r="D125" s="91" t="s">
        <v>188</v>
      </c>
      <c r="E125" s="35">
        <v>105</v>
      </c>
      <c r="F125" s="35">
        <v>150</v>
      </c>
      <c r="G125" s="35" t="s">
        <v>113</v>
      </c>
      <c r="I125" s="11"/>
    </row>
    <row r="126" spans="1:21" s="5" customFormat="1" ht="15.75" x14ac:dyDescent="0.2">
      <c r="A126" s="34">
        <f>SUM(A122+B126)</f>
        <v>3098</v>
      </c>
      <c r="B126" s="35">
        <v>226</v>
      </c>
      <c r="C126" s="36" t="s">
        <v>8</v>
      </c>
      <c r="D126" s="92" t="s">
        <v>190</v>
      </c>
      <c r="E126" s="35">
        <v>76</v>
      </c>
      <c r="F126" s="35"/>
      <c r="G126" s="35" t="s">
        <v>113</v>
      </c>
      <c r="I126" s="11"/>
    </row>
    <row r="127" spans="1:21" s="5" customFormat="1" ht="15.75" x14ac:dyDescent="0.2">
      <c r="A127" s="34">
        <f>SUM(A122+B127)</f>
        <v>3098</v>
      </c>
      <c r="B127" s="35">
        <v>226</v>
      </c>
      <c r="C127" s="36" t="s">
        <v>8</v>
      </c>
      <c r="D127" s="93" t="s">
        <v>191</v>
      </c>
      <c r="E127" s="35">
        <v>0</v>
      </c>
      <c r="F127" s="35"/>
      <c r="G127" s="35" t="s">
        <v>192</v>
      </c>
      <c r="I127" s="12"/>
      <c r="P127" s="13"/>
      <c r="Q127" s="13"/>
      <c r="R127" s="14"/>
      <c r="S127" s="14"/>
      <c r="T127" s="15"/>
      <c r="U127" s="15"/>
    </row>
    <row r="128" spans="1:21" s="5" customFormat="1" ht="15.75" x14ac:dyDescent="0.2">
      <c r="A128" s="34">
        <f>SUM(A122+B128)</f>
        <v>3099</v>
      </c>
      <c r="B128" s="35">
        <v>227</v>
      </c>
      <c r="C128" s="36" t="s">
        <v>8</v>
      </c>
      <c r="D128" s="91" t="s">
        <v>189</v>
      </c>
      <c r="E128" s="35">
        <v>1</v>
      </c>
      <c r="F128" s="35">
        <v>77</v>
      </c>
      <c r="G128" s="35" t="s">
        <v>192</v>
      </c>
      <c r="I128" s="12"/>
      <c r="P128" s="13"/>
      <c r="Q128" s="13"/>
      <c r="R128" s="14"/>
      <c r="S128" s="14"/>
      <c r="T128" s="15"/>
      <c r="U128" s="15"/>
    </row>
    <row r="129" spans="1:21" s="5" customFormat="1" ht="15.75" x14ac:dyDescent="0.2">
      <c r="A129" s="34">
        <f>SUM(A122+B129)</f>
        <v>3201</v>
      </c>
      <c r="B129" s="35">
        <v>329</v>
      </c>
      <c r="C129" s="36"/>
      <c r="D129" s="91" t="s">
        <v>193</v>
      </c>
      <c r="E129" s="35">
        <v>102</v>
      </c>
      <c r="F129" s="35">
        <v>102</v>
      </c>
      <c r="G129" s="35" t="s">
        <v>192</v>
      </c>
      <c r="I129" s="12"/>
      <c r="P129" s="13"/>
      <c r="Q129" s="13"/>
      <c r="R129" s="14"/>
      <c r="S129" s="14"/>
      <c r="T129" s="15"/>
      <c r="U129" s="15"/>
    </row>
    <row r="130" spans="1:21" s="5" customFormat="1" ht="15.75" x14ac:dyDescent="0.2">
      <c r="A130" s="34"/>
      <c r="B130" s="35"/>
      <c r="C130" s="36"/>
      <c r="D130" s="37" t="s">
        <v>8</v>
      </c>
      <c r="E130" s="35"/>
      <c r="F130" s="35"/>
      <c r="G130" s="67"/>
      <c r="I130" s="12"/>
      <c r="P130" s="13"/>
      <c r="Q130" s="13"/>
      <c r="R130" s="14"/>
      <c r="S130" s="14"/>
      <c r="T130" s="15"/>
      <c r="U130" s="15"/>
    </row>
    <row r="131" spans="1:21" s="5" customFormat="1" ht="15.75" x14ac:dyDescent="0.2">
      <c r="A131" s="34"/>
      <c r="B131" s="35"/>
      <c r="C131" s="36"/>
      <c r="D131" s="37"/>
      <c r="E131" s="35" t="s">
        <v>8</v>
      </c>
      <c r="F131" s="35" t="s">
        <v>8</v>
      </c>
      <c r="G131" s="67"/>
      <c r="I131" s="12" t="s">
        <v>8</v>
      </c>
      <c r="J131" s="5" t="s">
        <v>8</v>
      </c>
      <c r="P131" s="13"/>
      <c r="Q131" s="13"/>
      <c r="R131" s="14"/>
      <c r="S131" s="14"/>
      <c r="T131" s="15"/>
      <c r="U131" s="15"/>
    </row>
    <row r="132" spans="1:21" s="5" customFormat="1" ht="15.75" x14ac:dyDescent="0.25">
      <c r="A132" s="34">
        <f>SUM(A122+B132)</f>
        <v>3202</v>
      </c>
      <c r="B132" s="41">
        <v>330</v>
      </c>
      <c r="C132" s="40" t="s">
        <v>8</v>
      </c>
      <c r="D132" s="37" t="s">
        <v>52</v>
      </c>
      <c r="E132" s="35">
        <v>1</v>
      </c>
      <c r="F132" s="35"/>
      <c r="G132" s="116">
        <v>139</v>
      </c>
      <c r="I132" s="78" t="s">
        <v>8</v>
      </c>
      <c r="J132" s="27" t="s">
        <v>8</v>
      </c>
      <c r="P132" s="13"/>
      <c r="Q132" s="13"/>
      <c r="R132" s="14"/>
      <c r="S132" s="14"/>
      <c r="T132" s="15"/>
      <c r="U132" s="15"/>
    </row>
    <row r="133" spans="1:21" s="5" customFormat="1" ht="15.75" x14ac:dyDescent="0.25">
      <c r="A133" s="34"/>
      <c r="B133" s="35"/>
      <c r="C133" s="36"/>
      <c r="D133" s="119" t="s">
        <v>64</v>
      </c>
      <c r="E133" s="35"/>
      <c r="F133" s="35"/>
      <c r="G133" s="75" t="s">
        <v>44</v>
      </c>
      <c r="I133" s="12" t="s">
        <v>8</v>
      </c>
      <c r="J133" s="12" t="s">
        <v>8</v>
      </c>
      <c r="P133" s="13"/>
      <c r="Q133" s="13"/>
      <c r="R133" s="14"/>
      <c r="S133" s="14"/>
      <c r="T133" s="15"/>
      <c r="U133" s="15"/>
    </row>
    <row r="134" spans="1:21" s="5" customFormat="1" ht="15.75" x14ac:dyDescent="0.25">
      <c r="A134" s="34" t="s">
        <v>8</v>
      </c>
      <c r="B134" s="35"/>
      <c r="C134" s="36"/>
      <c r="D134" s="86" t="s">
        <v>62</v>
      </c>
      <c r="E134" s="35"/>
      <c r="F134" s="35"/>
      <c r="G134" s="47"/>
      <c r="I134" s="11"/>
      <c r="P134" s="13"/>
      <c r="Q134" s="13"/>
    </row>
    <row r="135" spans="1:21" s="5" customFormat="1" ht="16.5" thickBot="1" x14ac:dyDescent="0.3">
      <c r="A135" s="44"/>
      <c r="B135" s="45"/>
      <c r="C135" s="58" t="s">
        <v>8</v>
      </c>
      <c r="D135" s="87" t="s">
        <v>63</v>
      </c>
      <c r="E135" s="45"/>
      <c r="F135" s="45"/>
      <c r="G135" s="115" t="s">
        <v>308</v>
      </c>
      <c r="K135" s="23"/>
    </row>
    <row r="136" spans="1:21" s="5" customFormat="1" ht="15.75" x14ac:dyDescent="0.2">
      <c r="A136" s="55" t="s">
        <v>140</v>
      </c>
      <c r="B136" s="31"/>
      <c r="C136" s="31"/>
      <c r="D136" s="56" t="s">
        <v>8</v>
      </c>
      <c r="E136" s="33"/>
      <c r="F136" s="33"/>
      <c r="G136" s="103">
        <v>46212</v>
      </c>
      <c r="I136" s="16"/>
    </row>
    <row r="137" spans="1:21" s="5" customFormat="1" ht="15.75" x14ac:dyDescent="0.2">
      <c r="A137" s="34">
        <f>A132</f>
        <v>3202</v>
      </c>
      <c r="B137" s="35">
        <v>0</v>
      </c>
      <c r="C137" s="36">
        <v>0.29166666666666669</v>
      </c>
      <c r="D137" s="37" t="s">
        <v>53</v>
      </c>
      <c r="E137" s="35" t="s">
        <v>8</v>
      </c>
      <c r="F137" s="35" t="s">
        <v>8</v>
      </c>
      <c r="G137" s="43" t="s">
        <v>45</v>
      </c>
      <c r="I137" s="16"/>
    </row>
    <row r="138" spans="1:21" s="5" customFormat="1" ht="15.75" x14ac:dyDescent="0.2">
      <c r="A138" s="34" t="s">
        <v>8</v>
      </c>
      <c r="B138" s="35" t="s">
        <v>8</v>
      </c>
      <c r="C138" s="36" t="s">
        <v>8</v>
      </c>
      <c r="D138" s="68" t="s">
        <v>8</v>
      </c>
      <c r="E138" s="35"/>
      <c r="F138" s="35"/>
      <c r="G138" s="60" t="s">
        <v>8</v>
      </c>
      <c r="I138" s="16"/>
    </row>
    <row r="139" spans="1:21" s="5" customFormat="1" ht="15.75" x14ac:dyDescent="0.2">
      <c r="A139" s="34">
        <f>SUM(A137+B139)</f>
        <v>3280</v>
      </c>
      <c r="B139" s="35">
        <v>78</v>
      </c>
      <c r="C139" s="36"/>
      <c r="D139" s="91" t="s">
        <v>194</v>
      </c>
      <c r="E139" s="35">
        <v>78</v>
      </c>
      <c r="F139" s="35">
        <v>78</v>
      </c>
      <c r="G139" s="35" t="s">
        <v>192</v>
      </c>
      <c r="I139" s="16"/>
    </row>
    <row r="140" spans="1:21" s="5" customFormat="1" ht="15.75" x14ac:dyDescent="0.2">
      <c r="A140" s="34">
        <f>SUM(A137+B140)</f>
        <v>3380</v>
      </c>
      <c r="B140" s="35">
        <v>178</v>
      </c>
      <c r="C140" s="36" t="s">
        <v>8</v>
      </c>
      <c r="D140" s="91" t="s">
        <v>196</v>
      </c>
      <c r="E140" s="35">
        <v>100</v>
      </c>
      <c r="F140" s="35">
        <v>100</v>
      </c>
      <c r="G140" s="35" t="s">
        <v>192</v>
      </c>
      <c r="I140" s="16"/>
    </row>
    <row r="141" spans="1:21" s="5" customFormat="1" ht="15.75" x14ac:dyDescent="0.2">
      <c r="A141" s="34">
        <f>SUM(A137+B141)</f>
        <v>3381</v>
      </c>
      <c r="B141" s="35">
        <v>179</v>
      </c>
      <c r="C141" s="36"/>
      <c r="D141" s="92" t="s">
        <v>197</v>
      </c>
      <c r="E141" s="35">
        <v>1</v>
      </c>
      <c r="F141" s="35"/>
      <c r="G141" s="35" t="s">
        <v>192</v>
      </c>
      <c r="I141" s="16"/>
    </row>
    <row r="142" spans="1:21" s="5" customFormat="1" ht="15.75" x14ac:dyDescent="0.2">
      <c r="A142" s="34">
        <f>SUM(A137+B142)</f>
        <v>3467</v>
      </c>
      <c r="B142" s="35">
        <v>265</v>
      </c>
      <c r="C142" s="36"/>
      <c r="D142" s="94" t="s">
        <v>195</v>
      </c>
      <c r="E142" s="35">
        <v>86</v>
      </c>
      <c r="F142" s="35"/>
      <c r="G142" s="84" t="s">
        <v>77</v>
      </c>
      <c r="I142" s="16"/>
    </row>
    <row r="143" spans="1:21" s="5" customFormat="1" ht="15.75" x14ac:dyDescent="0.2">
      <c r="A143" s="34">
        <f>SUM(A137+B143)</f>
        <v>3472</v>
      </c>
      <c r="B143" s="35">
        <v>270</v>
      </c>
      <c r="C143" s="36" t="s">
        <v>8</v>
      </c>
      <c r="D143" s="91" t="s">
        <v>198</v>
      </c>
      <c r="E143" s="35">
        <v>5</v>
      </c>
      <c r="F143" s="35">
        <v>92</v>
      </c>
      <c r="G143" s="35" t="s">
        <v>113</v>
      </c>
      <c r="I143" s="16"/>
    </row>
    <row r="144" spans="1:21" s="5" customFormat="1" ht="15.75" x14ac:dyDescent="0.2">
      <c r="A144" s="34">
        <f>SUM(A137+B144)</f>
        <v>3533</v>
      </c>
      <c r="B144" s="35">
        <v>331</v>
      </c>
      <c r="C144" s="36" t="s">
        <v>8</v>
      </c>
      <c r="D144" s="93" t="s">
        <v>199</v>
      </c>
      <c r="E144" s="35">
        <v>61</v>
      </c>
      <c r="F144" s="35"/>
      <c r="G144" s="35" t="s">
        <v>192</v>
      </c>
      <c r="I144" s="16"/>
    </row>
    <row r="145" spans="1:11" s="5" customFormat="1" ht="15.75" x14ac:dyDescent="0.2">
      <c r="A145" s="34">
        <f>SUM(A137+B145)</f>
        <v>3569</v>
      </c>
      <c r="B145" s="35">
        <v>367</v>
      </c>
      <c r="C145" s="36" t="s">
        <v>8</v>
      </c>
      <c r="D145" s="93" t="s">
        <v>200</v>
      </c>
      <c r="E145" s="35">
        <v>36</v>
      </c>
      <c r="F145" s="35"/>
      <c r="G145" s="35" t="s">
        <v>192</v>
      </c>
      <c r="I145" s="16"/>
    </row>
    <row r="146" spans="1:11" s="5" customFormat="1" ht="15.75" x14ac:dyDescent="0.2">
      <c r="A146" s="34">
        <f>SUM(A137+B146)</f>
        <v>3571</v>
      </c>
      <c r="B146" s="35">
        <v>369</v>
      </c>
      <c r="C146" s="36" t="s">
        <v>8</v>
      </c>
      <c r="D146" s="100" t="s">
        <v>201</v>
      </c>
      <c r="E146" s="35">
        <v>2</v>
      </c>
      <c r="F146" s="35">
        <v>99</v>
      </c>
      <c r="G146" s="35" t="s">
        <v>192</v>
      </c>
      <c r="I146" s="16"/>
    </row>
    <row r="147" spans="1:11" s="5" customFormat="1" ht="15.75" x14ac:dyDescent="0.25">
      <c r="A147" s="34"/>
      <c r="B147" s="35"/>
      <c r="C147" s="36"/>
      <c r="D147" s="37" t="s">
        <v>8</v>
      </c>
      <c r="E147" s="35"/>
      <c r="F147" s="35"/>
      <c r="G147" s="35"/>
      <c r="I147" s="16"/>
      <c r="K147" s="23"/>
    </row>
    <row r="148" spans="1:11" s="5" customFormat="1" ht="15.75" x14ac:dyDescent="0.25">
      <c r="A148" s="34"/>
      <c r="B148" s="35"/>
      <c r="C148" s="36"/>
      <c r="D148" s="68" t="s">
        <v>8</v>
      </c>
      <c r="E148" s="35" t="s">
        <v>8</v>
      </c>
      <c r="F148" s="35" t="s">
        <v>8</v>
      </c>
      <c r="G148" s="57" t="s">
        <v>8</v>
      </c>
      <c r="I148" s="11"/>
      <c r="K148" s="5" t="s">
        <v>8</v>
      </c>
    </row>
    <row r="149" spans="1:11" s="5" customFormat="1" ht="15.75" x14ac:dyDescent="0.2">
      <c r="A149" s="34">
        <f>SUM(A137+B149)</f>
        <v>3572</v>
      </c>
      <c r="B149" s="41">
        <v>370</v>
      </c>
      <c r="C149" s="36"/>
      <c r="D149" s="37" t="s">
        <v>67</v>
      </c>
      <c r="E149" s="35">
        <v>1</v>
      </c>
      <c r="F149" s="35"/>
      <c r="G149" s="99">
        <v>206</v>
      </c>
      <c r="I149" s="11" t="s">
        <v>8</v>
      </c>
    </row>
    <row r="150" spans="1:11" s="5" customFormat="1" ht="14.45" customHeight="1" x14ac:dyDescent="0.25">
      <c r="A150" s="34"/>
      <c r="B150" s="35"/>
      <c r="C150" s="36"/>
      <c r="D150" s="92" t="s">
        <v>65</v>
      </c>
      <c r="E150" s="35"/>
      <c r="F150" s="35"/>
      <c r="G150" s="43" t="s">
        <v>44</v>
      </c>
      <c r="I150" s="17"/>
      <c r="K150" s="23"/>
    </row>
    <row r="151" spans="1:11" s="5" customFormat="1" ht="15.75" x14ac:dyDescent="0.2">
      <c r="A151" s="34"/>
      <c r="B151" s="35"/>
      <c r="C151" s="36"/>
      <c r="D151" s="37" t="s">
        <v>66</v>
      </c>
      <c r="E151" s="35"/>
      <c r="F151" s="35"/>
      <c r="G151" s="60"/>
      <c r="I151" s="11"/>
    </row>
    <row r="152" spans="1:11" s="5" customFormat="1" ht="16.5" thickBot="1" x14ac:dyDescent="0.25">
      <c r="A152" s="44"/>
      <c r="B152" s="45"/>
      <c r="C152" s="58" t="s">
        <v>8</v>
      </c>
      <c r="D152" s="37" t="s">
        <v>68</v>
      </c>
      <c r="E152" s="45"/>
      <c r="F152" s="45"/>
      <c r="G152" s="115">
        <v>468107143</v>
      </c>
      <c r="I152" s="17"/>
    </row>
    <row r="153" spans="1:11" s="5" customFormat="1" ht="15.75" x14ac:dyDescent="0.2">
      <c r="A153" s="55" t="s">
        <v>141</v>
      </c>
      <c r="B153" s="31"/>
      <c r="C153" s="33"/>
      <c r="D153" s="31"/>
      <c r="E153" s="33"/>
      <c r="F153" s="33"/>
      <c r="G153" s="103">
        <v>46213</v>
      </c>
      <c r="I153" s="17"/>
    </row>
    <row r="154" spans="1:11" s="5" customFormat="1" ht="15.75" x14ac:dyDescent="0.2">
      <c r="A154" s="34">
        <f>A149</f>
        <v>3572</v>
      </c>
      <c r="B154" s="35">
        <v>0</v>
      </c>
      <c r="C154" s="36">
        <v>0.29166666666666669</v>
      </c>
      <c r="D154" s="37" t="s">
        <v>73</v>
      </c>
      <c r="E154" s="35" t="s">
        <v>8</v>
      </c>
      <c r="F154" s="35" t="s">
        <v>8</v>
      </c>
      <c r="G154" s="43" t="s">
        <v>45</v>
      </c>
      <c r="I154" s="17"/>
    </row>
    <row r="155" spans="1:11" s="5" customFormat="1" ht="15.75" x14ac:dyDescent="0.2">
      <c r="A155" s="34" t="s">
        <v>8</v>
      </c>
      <c r="B155" s="35" t="s">
        <v>8</v>
      </c>
      <c r="C155" s="36"/>
      <c r="D155" s="36" t="s">
        <v>8</v>
      </c>
      <c r="E155" s="35" t="s">
        <v>8</v>
      </c>
      <c r="F155" s="35" t="s">
        <v>8</v>
      </c>
      <c r="G155" s="63" t="s">
        <v>8</v>
      </c>
      <c r="I155" s="17"/>
    </row>
    <row r="156" spans="1:11" s="5" customFormat="1" ht="15.75" x14ac:dyDescent="0.2">
      <c r="A156" s="34">
        <f>SUM(A154+B156)</f>
        <v>3648</v>
      </c>
      <c r="B156" s="35">
        <v>76</v>
      </c>
      <c r="C156" s="50"/>
      <c r="D156" s="100" t="s">
        <v>317</v>
      </c>
      <c r="E156" s="35">
        <v>76</v>
      </c>
      <c r="F156" s="35">
        <v>76</v>
      </c>
      <c r="G156" s="38" t="s">
        <v>113</v>
      </c>
      <c r="I156" s="17"/>
    </row>
    <row r="157" spans="1:11" s="5" customFormat="1" ht="15.75" x14ac:dyDescent="0.2">
      <c r="A157" s="34">
        <f>SUM(A154+B157)</f>
        <v>3709</v>
      </c>
      <c r="B157" s="35">
        <v>137</v>
      </c>
      <c r="C157" s="50"/>
      <c r="D157" s="100" t="s">
        <v>318</v>
      </c>
      <c r="E157" s="35">
        <v>61</v>
      </c>
      <c r="F157" s="35">
        <v>61</v>
      </c>
      <c r="G157" s="38" t="s">
        <v>192</v>
      </c>
      <c r="I157" s="17"/>
    </row>
    <row r="158" spans="1:11" s="5" customFormat="1" ht="15.75" x14ac:dyDescent="0.2">
      <c r="A158" s="34">
        <f>SUM(A154+B158)</f>
        <v>3710</v>
      </c>
      <c r="B158" s="35">
        <v>138</v>
      </c>
      <c r="C158" s="50"/>
      <c r="D158" s="93" t="s">
        <v>316</v>
      </c>
      <c r="E158" s="35">
        <v>1</v>
      </c>
      <c r="F158" s="35" t="s">
        <v>8</v>
      </c>
      <c r="G158" s="38" t="s">
        <v>113</v>
      </c>
      <c r="I158" s="17"/>
    </row>
    <row r="159" spans="1:11" s="5" customFormat="1" ht="15.75" x14ac:dyDescent="0.25">
      <c r="A159" s="34">
        <f>SUM(A154+B159)</f>
        <v>3811</v>
      </c>
      <c r="B159" s="35">
        <v>239</v>
      </c>
      <c r="C159" s="50"/>
      <c r="D159" s="101" t="s">
        <v>204</v>
      </c>
      <c r="E159" s="35">
        <v>101</v>
      </c>
      <c r="F159" s="102">
        <v>102</v>
      </c>
      <c r="G159" s="38" t="s">
        <v>113</v>
      </c>
      <c r="I159" s="17"/>
    </row>
    <row r="160" spans="1:11" s="5" customFormat="1" ht="15.75" x14ac:dyDescent="0.2">
      <c r="A160" s="34">
        <f>SUM(A154+B160)</f>
        <v>3811</v>
      </c>
      <c r="B160" s="35">
        <v>239</v>
      </c>
      <c r="C160" s="50"/>
      <c r="D160" s="92" t="s">
        <v>203</v>
      </c>
      <c r="E160" s="35">
        <v>0</v>
      </c>
      <c r="F160" s="35"/>
      <c r="G160" s="38" t="s">
        <v>113</v>
      </c>
      <c r="I160" s="17"/>
    </row>
    <row r="161" spans="1:21" s="5" customFormat="1" ht="15.75" x14ac:dyDescent="0.2">
      <c r="A161" s="34">
        <f>SUM(A154+B161)</f>
        <v>3874</v>
      </c>
      <c r="B161" s="35">
        <v>302</v>
      </c>
      <c r="C161" s="50"/>
      <c r="D161" s="94" t="s">
        <v>202</v>
      </c>
      <c r="E161" s="35">
        <v>63</v>
      </c>
      <c r="F161" s="35"/>
      <c r="G161" s="82" t="s">
        <v>78</v>
      </c>
      <c r="I161" s="17"/>
    </row>
    <row r="162" spans="1:21" s="5" customFormat="1" ht="15.75" x14ac:dyDescent="0.2">
      <c r="A162" s="34">
        <f>SUM(A154+B162)</f>
        <v>3900</v>
      </c>
      <c r="B162" s="35">
        <v>328</v>
      </c>
      <c r="C162" s="50"/>
      <c r="D162" s="93" t="s">
        <v>205</v>
      </c>
      <c r="E162" s="35">
        <v>26</v>
      </c>
      <c r="F162" s="35"/>
      <c r="G162" s="38" t="s">
        <v>192</v>
      </c>
      <c r="I162" s="17"/>
    </row>
    <row r="163" spans="1:21" s="5" customFormat="1" ht="15.75" x14ac:dyDescent="0.2">
      <c r="A163" s="34">
        <f>SUM(A154+B163)</f>
        <v>3917</v>
      </c>
      <c r="B163" s="35">
        <v>345</v>
      </c>
      <c r="C163" s="36"/>
      <c r="D163" s="93" t="s">
        <v>206</v>
      </c>
      <c r="E163" s="35">
        <v>17</v>
      </c>
      <c r="F163" s="35"/>
      <c r="G163" s="38" t="s">
        <v>192</v>
      </c>
      <c r="I163" s="17"/>
    </row>
    <row r="164" spans="1:21" s="5" customFormat="1" ht="15.75" x14ac:dyDescent="0.2">
      <c r="A164" s="34">
        <f>SUM(A154+B164)</f>
        <v>3928</v>
      </c>
      <c r="B164" s="35">
        <v>356</v>
      </c>
      <c r="C164" s="36"/>
      <c r="D164" s="100" t="s">
        <v>207</v>
      </c>
      <c r="E164" s="35">
        <v>11</v>
      </c>
      <c r="F164" s="35">
        <v>117</v>
      </c>
      <c r="G164" s="38" t="s">
        <v>113</v>
      </c>
      <c r="I164" s="17"/>
    </row>
    <row r="165" spans="1:21" s="5" customFormat="1" ht="15.75" x14ac:dyDescent="0.2">
      <c r="A165" s="34" t="s">
        <v>8</v>
      </c>
      <c r="B165" s="35" t="s">
        <v>8</v>
      </c>
      <c r="C165" s="36" t="s">
        <v>8</v>
      </c>
      <c r="D165" s="37" t="s">
        <v>8</v>
      </c>
      <c r="E165" s="35"/>
      <c r="F165" s="35" t="s">
        <v>8</v>
      </c>
      <c r="G165" s="38"/>
      <c r="I165" s="11" t="s">
        <v>8</v>
      </c>
      <c r="J165" s="27" t="s">
        <v>8</v>
      </c>
    </row>
    <row r="166" spans="1:21" s="5" customFormat="1" ht="15.75" x14ac:dyDescent="0.2">
      <c r="A166" s="51"/>
      <c r="B166" s="50"/>
      <c r="C166" s="36" t="s">
        <v>8</v>
      </c>
      <c r="D166" s="68" t="s">
        <v>8</v>
      </c>
      <c r="E166" s="35" t="s">
        <v>8</v>
      </c>
      <c r="F166" s="35" t="s">
        <v>8</v>
      </c>
      <c r="G166" s="63" t="s">
        <v>8</v>
      </c>
      <c r="I166" s="11" t="s">
        <v>8</v>
      </c>
      <c r="J166" s="5" t="s">
        <v>8</v>
      </c>
      <c r="K166" s="5" t="s">
        <v>8</v>
      </c>
    </row>
    <row r="167" spans="1:21" s="5" customFormat="1" ht="15.75" x14ac:dyDescent="0.2">
      <c r="A167" s="34">
        <f>SUM(A154+B167)</f>
        <v>3929</v>
      </c>
      <c r="B167" s="41">
        <v>357</v>
      </c>
      <c r="C167" s="36"/>
      <c r="D167" s="65" t="s">
        <v>71</v>
      </c>
      <c r="E167" s="35">
        <v>1</v>
      </c>
      <c r="F167" s="35" t="s">
        <v>8</v>
      </c>
      <c r="G167" s="42">
        <v>138</v>
      </c>
      <c r="I167" s="78" t="s">
        <v>8</v>
      </c>
      <c r="J167" s="27" t="s">
        <v>8</v>
      </c>
      <c r="K167" s="27" t="s">
        <v>8</v>
      </c>
    </row>
    <row r="168" spans="1:21" s="5" customFormat="1" ht="15.75" x14ac:dyDescent="0.2">
      <c r="A168" s="34"/>
      <c r="B168" s="35"/>
      <c r="C168" s="36"/>
      <c r="D168" s="118" t="s">
        <v>69</v>
      </c>
      <c r="E168" s="35"/>
      <c r="F168" s="35"/>
      <c r="G168" s="43" t="s">
        <v>44</v>
      </c>
      <c r="I168" s="11"/>
    </row>
    <row r="169" spans="1:21" s="5" customFormat="1" ht="15.75" x14ac:dyDescent="0.2">
      <c r="A169" s="34"/>
      <c r="B169" s="35"/>
      <c r="C169" s="36"/>
      <c r="D169" s="68" t="s">
        <v>70</v>
      </c>
      <c r="E169" s="35" t="s">
        <v>8</v>
      </c>
      <c r="F169" s="35" t="s">
        <v>8</v>
      </c>
      <c r="G169" s="38" t="s">
        <v>8</v>
      </c>
      <c r="I169" s="11"/>
    </row>
    <row r="170" spans="1:21" s="18" customFormat="1" ht="16.5" thickBot="1" x14ac:dyDescent="0.3">
      <c r="A170" s="44"/>
      <c r="B170" s="45"/>
      <c r="C170" s="46" t="s">
        <v>8</v>
      </c>
      <c r="D170" s="68" t="s">
        <v>72</v>
      </c>
      <c r="E170" s="45" t="s">
        <v>8</v>
      </c>
      <c r="F170" s="45" t="s">
        <v>8</v>
      </c>
      <c r="G170" s="48">
        <v>92928926</v>
      </c>
      <c r="I170" s="19"/>
      <c r="P170" s="20"/>
      <c r="Q170" s="20"/>
      <c r="R170" s="21"/>
      <c r="S170" s="21"/>
      <c r="T170" s="22"/>
      <c r="U170" s="22"/>
    </row>
    <row r="171" spans="1:21" s="18" customFormat="1" ht="15.75" x14ac:dyDescent="0.25">
      <c r="A171" s="55" t="s">
        <v>142</v>
      </c>
      <c r="B171" s="31"/>
      <c r="C171" s="33"/>
      <c r="D171" s="31"/>
      <c r="E171" s="33"/>
      <c r="F171" s="33"/>
      <c r="G171" s="103">
        <v>46214</v>
      </c>
      <c r="I171" s="19"/>
      <c r="P171" s="20"/>
      <c r="Q171" s="20"/>
      <c r="R171" s="21"/>
      <c r="S171" s="21"/>
      <c r="T171" s="22"/>
      <c r="U171" s="22"/>
    </row>
    <row r="172" spans="1:21" s="18" customFormat="1" ht="15.75" x14ac:dyDescent="0.25">
      <c r="A172" s="34">
        <f>A167</f>
        <v>3929</v>
      </c>
      <c r="B172" s="35">
        <v>0</v>
      </c>
      <c r="C172" s="36">
        <v>0.29166666666666669</v>
      </c>
      <c r="D172" s="37" t="s">
        <v>74</v>
      </c>
      <c r="E172" s="35" t="s">
        <v>8</v>
      </c>
      <c r="F172" s="35" t="s">
        <v>8</v>
      </c>
      <c r="G172" s="43" t="s">
        <v>45</v>
      </c>
      <c r="I172" s="19"/>
      <c r="P172" s="20"/>
      <c r="Q172" s="20"/>
      <c r="R172" s="21"/>
      <c r="S172" s="21"/>
      <c r="T172" s="22"/>
      <c r="U172" s="22"/>
    </row>
    <row r="173" spans="1:21" s="18" customFormat="1" ht="15.75" x14ac:dyDescent="0.25">
      <c r="A173" s="34" t="s">
        <v>8</v>
      </c>
      <c r="B173" s="35" t="s">
        <v>8</v>
      </c>
      <c r="C173" s="49" t="s">
        <v>8</v>
      </c>
      <c r="D173" s="37"/>
      <c r="E173" s="35"/>
      <c r="F173" s="35"/>
      <c r="G173" s="38"/>
      <c r="P173" s="20"/>
      <c r="Q173" s="20"/>
      <c r="R173" s="21"/>
      <c r="S173" s="21"/>
      <c r="T173" s="22"/>
      <c r="U173" s="22"/>
    </row>
    <row r="174" spans="1:21" s="18" customFormat="1" ht="15.75" x14ac:dyDescent="0.25">
      <c r="A174" s="34">
        <f>SUM(A172+B174)</f>
        <v>4000</v>
      </c>
      <c r="B174" s="35">
        <v>71</v>
      </c>
      <c r="C174" s="36" t="s">
        <v>8</v>
      </c>
      <c r="D174" s="91" t="s">
        <v>209</v>
      </c>
      <c r="E174" s="35">
        <v>71</v>
      </c>
      <c r="F174" s="35">
        <v>71</v>
      </c>
      <c r="G174" s="38" t="s">
        <v>111</v>
      </c>
      <c r="P174" s="20"/>
      <c r="Q174" s="20"/>
      <c r="R174" s="21"/>
      <c r="S174" s="21"/>
      <c r="T174" s="22"/>
      <c r="U174" s="22"/>
    </row>
    <row r="175" spans="1:21" s="18" customFormat="1" ht="15.75" x14ac:dyDescent="0.25">
      <c r="A175" s="34">
        <f>SUM(A172+B175)</f>
        <v>4069</v>
      </c>
      <c r="B175" s="35">
        <v>140</v>
      </c>
      <c r="C175" s="49"/>
      <c r="D175" s="104" t="s">
        <v>210</v>
      </c>
      <c r="E175" s="35">
        <v>69</v>
      </c>
      <c r="F175" s="35">
        <v>69</v>
      </c>
      <c r="G175" s="38" t="s">
        <v>111</v>
      </c>
      <c r="P175" s="20"/>
      <c r="Q175" s="20"/>
      <c r="R175" s="21"/>
      <c r="S175" s="21"/>
      <c r="T175" s="22"/>
      <c r="U175" s="22"/>
    </row>
    <row r="176" spans="1:21" s="18" customFormat="1" ht="15.75" x14ac:dyDescent="0.25">
      <c r="A176" s="34">
        <f>SUM(A172+B176)</f>
        <v>4161</v>
      </c>
      <c r="B176" s="35">
        <v>232</v>
      </c>
      <c r="C176" s="49"/>
      <c r="D176" s="92" t="s">
        <v>211</v>
      </c>
      <c r="E176" s="35">
        <v>92</v>
      </c>
      <c r="F176" s="35"/>
      <c r="G176" s="38" t="s">
        <v>111</v>
      </c>
      <c r="P176" s="20"/>
      <c r="Q176" s="20"/>
      <c r="R176" s="21"/>
      <c r="S176" s="21"/>
      <c r="T176" s="22"/>
      <c r="U176" s="22"/>
    </row>
    <row r="177" spans="1:21" s="18" customFormat="1" ht="15.75" x14ac:dyDescent="0.25">
      <c r="A177" s="34">
        <f>SUM(A172+B177)</f>
        <v>4162</v>
      </c>
      <c r="B177" s="35">
        <v>233</v>
      </c>
      <c r="C177" s="49"/>
      <c r="D177" s="91" t="s">
        <v>212</v>
      </c>
      <c r="E177" s="35">
        <v>1</v>
      </c>
      <c r="F177" s="35">
        <v>93</v>
      </c>
      <c r="G177" s="38" t="s">
        <v>111</v>
      </c>
      <c r="I177" s="19"/>
      <c r="P177" s="20"/>
      <c r="Q177" s="20"/>
      <c r="R177" s="21"/>
      <c r="S177" s="21"/>
      <c r="T177" s="22"/>
      <c r="U177" s="22"/>
    </row>
    <row r="178" spans="1:21" s="18" customFormat="1" ht="15.75" x14ac:dyDescent="0.25">
      <c r="A178" s="34">
        <f>SUM(A172+B178)</f>
        <v>4236</v>
      </c>
      <c r="B178" s="35">
        <v>307</v>
      </c>
      <c r="C178" s="49"/>
      <c r="D178" s="91" t="s">
        <v>213</v>
      </c>
      <c r="E178" s="35">
        <v>74</v>
      </c>
      <c r="F178" s="35">
        <v>74</v>
      </c>
      <c r="G178" s="38" t="s">
        <v>111</v>
      </c>
      <c r="I178" s="19"/>
      <c r="P178" s="20"/>
      <c r="Q178" s="20"/>
      <c r="R178" s="21"/>
      <c r="S178" s="21"/>
      <c r="T178" s="22"/>
      <c r="U178" s="22"/>
    </row>
    <row r="179" spans="1:21" s="18" customFormat="1" ht="15.75" x14ac:dyDescent="0.25">
      <c r="A179" s="34">
        <f>SUM(A172+B179)</f>
        <v>4311</v>
      </c>
      <c r="B179" s="35">
        <v>382</v>
      </c>
      <c r="C179" s="49"/>
      <c r="D179" s="91" t="s">
        <v>214</v>
      </c>
      <c r="E179" s="35">
        <v>75</v>
      </c>
      <c r="F179" s="35">
        <v>75</v>
      </c>
      <c r="G179" s="38" t="s">
        <v>113</v>
      </c>
      <c r="I179" s="126" t="s">
        <v>314</v>
      </c>
      <c r="J179" s="126"/>
      <c r="K179" s="126"/>
      <c r="L179" s="126"/>
      <c r="P179" s="20"/>
      <c r="Q179" s="20"/>
      <c r="R179" s="21"/>
      <c r="S179" s="21"/>
      <c r="T179" s="22"/>
      <c r="U179" s="22"/>
    </row>
    <row r="180" spans="1:21" s="18" customFormat="1" ht="15.75" x14ac:dyDescent="0.25">
      <c r="A180" s="34">
        <f>SUM(A172+B180)</f>
        <v>4364</v>
      </c>
      <c r="B180" s="35">
        <v>435</v>
      </c>
      <c r="C180" s="49"/>
      <c r="D180" s="91" t="s">
        <v>215</v>
      </c>
      <c r="E180" s="35">
        <v>53</v>
      </c>
      <c r="F180" s="35">
        <v>53</v>
      </c>
      <c r="G180" s="38" t="s">
        <v>111</v>
      </c>
      <c r="I180" s="19"/>
      <c r="P180" s="20"/>
      <c r="Q180" s="20"/>
      <c r="R180" s="21"/>
      <c r="S180" s="21"/>
      <c r="T180" s="22"/>
      <c r="U180" s="22"/>
    </row>
    <row r="181" spans="1:21" s="5" customFormat="1" ht="15.75" x14ac:dyDescent="0.2">
      <c r="A181" s="34"/>
      <c r="B181" s="35"/>
      <c r="C181" s="49"/>
      <c r="D181" s="37"/>
      <c r="E181" s="35"/>
      <c r="F181" s="35"/>
      <c r="G181" s="38"/>
      <c r="I181" s="11"/>
      <c r="P181" s="13"/>
      <c r="Q181" s="13"/>
      <c r="R181" s="14"/>
      <c r="S181" s="14"/>
      <c r="T181" s="15"/>
      <c r="U181" s="15"/>
    </row>
    <row r="182" spans="1:21" s="5" customFormat="1" ht="15.75" x14ac:dyDescent="0.2">
      <c r="A182" s="34"/>
      <c r="B182" s="35"/>
      <c r="C182" s="49"/>
      <c r="D182" s="37"/>
      <c r="E182" s="35"/>
      <c r="F182" s="35"/>
      <c r="G182" s="38"/>
      <c r="I182" s="11"/>
    </row>
    <row r="183" spans="1:21" s="5" customFormat="1" ht="15.75" x14ac:dyDescent="0.2">
      <c r="A183" s="34">
        <f>SUM(A172+B183)</f>
        <v>4365</v>
      </c>
      <c r="B183" s="41">
        <v>436</v>
      </c>
      <c r="C183" s="49" t="s">
        <v>8</v>
      </c>
      <c r="D183" s="65" t="s">
        <v>54</v>
      </c>
      <c r="E183" s="35">
        <v>1</v>
      </c>
      <c r="F183" s="35"/>
      <c r="G183" s="42">
        <v>196</v>
      </c>
      <c r="I183" s="11"/>
    </row>
    <row r="184" spans="1:21" s="5" customFormat="1" ht="15.75" x14ac:dyDescent="0.2">
      <c r="A184" s="34" t="s">
        <v>8</v>
      </c>
      <c r="B184" s="35" t="s">
        <v>8</v>
      </c>
      <c r="C184" s="36" t="s">
        <v>8</v>
      </c>
      <c r="D184" s="92" t="s">
        <v>224</v>
      </c>
      <c r="E184" s="35"/>
      <c r="F184" s="35"/>
      <c r="G184" s="43" t="s">
        <v>44</v>
      </c>
      <c r="I184" s="12"/>
      <c r="P184" s="13"/>
      <c r="Q184" s="13"/>
      <c r="R184" s="14"/>
      <c r="S184" s="14"/>
      <c r="T184" s="15"/>
      <c r="U184" s="15"/>
    </row>
    <row r="185" spans="1:21" s="5" customFormat="1" ht="15.75" x14ac:dyDescent="0.2">
      <c r="A185" s="34"/>
      <c r="B185" s="35"/>
      <c r="C185" s="36"/>
      <c r="D185" s="37" t="s">
        <v>286</v>
      </c>
      <c r="E185" s="35"/>
      <c r="F185" s="35"/>
      <c r="G185" s="38"/>
      <c r="I185" s="12"/>
      <c r="P185" s="13"/>
      <c r="Q185" s="13"/>
      <c r="R185" s="14"/>
      <c r="S185" s="14"/>
      <c r="T185" s="15"/>
      <c r="U185" s="15"/>
    </row>
    <row r="186" spans="1:21" s="5" customFormat="1" ht="16.5" thickBot="1" x14ac:dyDescent="0.25">
      <c r="A186" s="44"/>
      <c r="B186" s="45"/>
      <c r="C186" s="46" t="s">
        <v>8</v>
      </c>
      <c r="D186" s="37" t="s">
        <v>287</v>
      </c>
      <c r="E186" s="45"/>
      <c r="F186" s="45"/>
      <c r="G186" s="48">
        <v>27741762</v>
      </c>
      <c r="I186" s="12"/>
      <c r="P186" s="13"/>
      <c r="Q186" s="13"/>
      <c r="R186" s="14"/>
      <c r="S186" s="14"/>
      <c r="T186" s="15"/>
      <c r="U186" s="15"/>
    </row>
    <row r="187" spans="1:21" s="5" customFormat="1" ht="15.75" x14ac:dyDescent="0.2">
      <c r="A187" s="55" t="s">
        <v>143</v>
      </c>
      <c r="B187" s="31"/>
      <c r="C187" s="31"/>
      <c r="D187" s="32"/>
      <c r="E187" s="33"/>
      <c r="F187" s="33"/>
      <c r="G187" s="103">
        <v>46215</v>
      </c>
      <c r="I187" s="12"/>
      <c r="P187" s="13"/>
      <c r="Q187" s="13"/>
      <c r="R187" s="14"/>
      <c r="S187" s="14"/>
      <c r="T187" s="15"/>
      <c r="U187" s="15"/>
    </row>
    <row r="188" spans="1:21" s="5" customFormat="1" ht="15.75" x14ac:dyDescent="0.2">
      <c r="A188" s="34">
        <f>A183</f>
        <v>4365</v>
      </c>
      <c r="B188" s="35">
        <v>0</v>
      </c>
      <c r="C188" s="36">
        <v>0.29166666666666669</v>
      </c>
      <c r="D188" s="37" t="s">
        <v>55</v>
      </c>
      <c r="E188" s="35" t="s">
        <v>8</v>
      </c>
      <c r="F188" s="35" t="s">
        <v>8</v>
      </c>
      <c r="G188" s="43" t="s">
        <v>45</v>
      </c>
      <c r="I188" s="12"/>
      <c r="P188" s="13"/>
      <c r="Q188" s="13"/>
      <c r="R188" s="14"/>
      <c r="S188" s="14"/>
      <c r="T188" s="15"/>
      <c r="U188" s="15"/>
    </row>
    <row r="189" spans="1:21" s="5" customFormat="1" ht="15.75" x14ac:dyDescent="0.2">
      <c r="A189" s="34" t="s">
        <v>8</v>
      </c>
      <c r="B189" s="35" t="s">
        <v>8</v>
      </c>
      <c r="C189" s="36"/>
      <c r="D189" s="65"/>
      <c r="E189" s="35"/>
      <c r="F189" s="35"/>
      <c r="G189" s="66"/>
      <c r="I189" s="12"/>
      <c r="P189" s="13"/>
      <c r="Q189" s="13"/>
      <c r="R189" s="14"/>
      <c r="S189" s="14"/>
      <c r="T189" s="15"/>
      <c r="U189" s="15"/>
    </row>
    <row r="190" spans="1:21" s="5" customFormat="1" ht="15.75" x14ac:dyDescent="0.2">
      <c r="A190" s="34">
        <f>SUM(A188+B190)</f>
        <v>4455</v>
      </c>
      <c r="B190" s="35">
        <v>90</v>
      </c>
      <c r="C190" s="36"/>
      <c r="D190" s="91" t="s">
        <v>216</v>
      </c>
      <c r="E190" s="35">
        <v>87</v>
      </c>
      <c r="F190" s="35">
        <v>87</v>
      </c>
      <c r="G190" s="38" t="s">
        <v>111</v>
      </c>
      <c r="I190" s="126" t="s">
        <v>315</v>
      </c>
      <c r="J190" s="126"/>
      <c r="K190" s="126"/>
      <c r="L190" s="126"/>
      <c r="P190" s="13"/>
      <c r="Q190" s="13"/>
      <c r="R190" s="14"/>
      <c r="S190" s="14"/>
      <c r="T190" s="15"/>
      <c r="U190" s="15"/>
    </row>
    <row r="191" spans="1:21" s="5" customFormat="1" ht="15.75" x14ac:dyDescent="0.2">
      <c r="A191" s="34">
        <f>SUM(A188+B191)</f>
        <v>4513</v>
      </c>
      <c r="B191" s="35">
        <v>148</v>
      </c>
      <c r="C191" s="61"/>
      <c r="D191" s="91" t="s">
        <v>217</v>
      </c>
      <c r="E191" s="35">
        <v>58</v>
      </c>
      <c r="F191" s="35">
        <v>58</v>
      </c>
      <c r="G191" s="38" t="s">
        <v>113</v>
      </c>
      <c r="I191" s="126" t="s">
        <v>313</v>
      </c>
      <c r="J191" s="126"/>
      <c r="K191" s="126"/>
      <c r="L191" s="126"/>
      <c r="P191" s="13"/>
      <c r="Q191" s="13"/>
      <c r="R191" s="14"/>
      <c r="S191" s="14"/>
      <c r="T191" s="15"/>
      <c r="U191" s="15"/>
    </row>
    <row r="192" spans="1:21" s="5" customFormat="1" ht="15.75" x14ac:dyDescent="0.2">
      <c r="A192" s="34">
        <f>SUM(A188+B193)</f>
        <v>4570</v>
      </c>
      <c r="B192" s="35">
        <v>204</v>
      </c>
      <c r="C192" s="36"/>
      <c r="D192" s="92" t="s">
        <v>218</v>
      </c>
      <c r="E192" s="35">
        <v>56</v>
      </c>
      <c r="F192" s="35"/>
      <c r="G192" s="38" t="s">
        <v>113</v>
      </c>
      <c r="I192" s="126" t="s">
        <v>312</v>
      </c>
      <c r="J192" s="126"/>
      <c r="K192" s="126"/>
      <c r="L192" s="126"/>
      <c r="P192" s="13"/>
      <c r="Q192" s="13"/>
      <c r="R192" s="14"/>
      <c r="S192" s="14"/>
      <c r="T192" s="15"/>
      <c r="U192" s="15"/>
    </row>
    <row r="193" spans="1:21" s="5" customFormat="1" ht="15.75" x14ac:dyDescent="0.25">
      <c r="A193" s="34">
        <f>SUM(A188+B193)</f>
        <v>4570</v>
      </c>
      <c r="B193" s="35">
        <v>205</v>
      </c>
      <c r="C193" s="36"/>
      <c r="D193" s="105" t="s">
        <v>219</v>
      </c>
      <c r="E193" s="35">
        <v>1</v>
      </c>
      <c r="F193" s="35">
        <v>57</v>
      </c>
      <c r="G193" s="38" t="s">
        <v>113</v>
      </c>
      <c r="I193" s="12"/>
      <c r="P193" s="13"/>
      <c r="Q193" s="13"/>
      <c r="R193" s="14"/>
      <c r="S193" s="14"/>
      <c r="T193" s="15"/>
      <c r="U193" s="15"/>
    </row>
    <row r="194" spans="1:21" s="5" customFormat="1" ht="15.75" x14ac:dyDescent="0.2">
      <c r="A194" s="34">
        <f>SUM(A188+B194)</f>
        <v>4621</v>
      </c>
      <c r="B194" s="35">
        <v>256</v>
      </c>
      <c r="C194" s="36"/>
      <c r="D194" s="91" t="s">
        <v>220</v>
      </c>
      <c r="E194" s="35">
        <v>50</v>
      </c>
      <c r="F194" s="35">
        <v>50</v>
      </c>
      <c r="G194" s="38" t="s">
        <v>113</v>
      </c>
      <c r="I194" s="12"/>
      <c r="P194" s="13"/>
      <c r="Q194" s="13"/>
      <c r="R194" s="14"/>
      <c r="S194" s="14"/>
      <c r="T194" s="15"/>
      <c r="U194" s="15"/>
    </row>
    <row r="195" spans="1:21" s="5" customFormat="1" ht="15.75" x14ac:dyDescent="0.2">
      <c r="A195" s="34">
        <f>SUM(A188+B195)</f>
        <v>4694</v>
      </c>
      <c r="B195" s="35">
        <v>329</v>
      </c>
      <c r="C195" s="36" t="s">
        <v>8</v>
      </c>
      <c r="D195" s="91" t="s">
        <v>221</v>
      </c>
      <c r="E195" s="35">
        <v>73</v>
      </c>
      <c r="F195" s="35">
        <v>73</v>
      </c>
      <c r="G195" s="38" t="s">
        <v>111</v>
      </c>
      <c r="I195" s="12"/>
      <c r="P195" s="13"/>
      <c r="Q195" s="13"/>
      <c r="R195" s="14"/>
      <c r="S195" s="14"/>
      <c r="T195" s="15"/>
      <c r="U195" s="15"/>
    </row>
    <row r="196" spans="1:21" s="5" customFormat="1" ht="15.75" x14ac:dyDescent="0.2">
      <c r="A196" s="34">
        <f>SUM(A188+B196)</f>
        <v>4763</v>
      </c>
      <c r="B196" s="35">
        <v>398</v>
      </c>
      <c r="C196" s="36"/>
      <c r="D196" s="91" t="s">
        <v>225</v>
      </c>
      <c r="E196" s="35">
        <v>69</v>
      </c>
      <c r="F196" s="35">
        <v>69</v>
      </c>
      <c r="G196" s="38" t="s">
        <v>111</v>
      </c>
      <c r="I196" s="12"/>
      <c r="P196" s="13"/>
      <c r="Q196" s="13"/>
      <c r="R196" s="14"/>
      <c r="S196" s="14"/>
      <c r="T196" s="15"/>
      <c r="U196" s="15"/>
    </row>
    <row r="197" spans="1:21" s="5" customFormat="1" ht="15.75" x14ac:dyDescent="0.2">
      <c r="A197" s="34"/>
      <c r="B197" s="35"/>
      <c r="C197" s="36"/>
      <c r="D197" s="65"/>
      <c r="E197" s="35"/>
      <c r="F197" s="35"/>
      <c r="G197" s="38"/>
      <c r="I197" s="11" t="s">
        <v>8</v>
      </c>
      <c r="J197" s="27" t="s">
        <v>8</v>
      </c>
      <c r="P197" s="13"/>
      <c r="Q197" s="13"/>
      <c r="R197" s="14"/>
      <c r="S197" s="14"/>
      <c r="T197" s="15"/>
      <c r="U197" s="15"/>
    </row>
    <row r="198" spans="1:21" s="5" customFormat="1" ht="15.75" x14ac:dyDescent="0.25">
      <c r="A198" s="34"/>
      <c r="B198" s="35"/>
      <c r="C198" s="36"/>
      <c r="D198" s="69"/>
      <c r="E198" s="35"/>
      <c r="F198" s="35"/>
      <c r="G198" s="57"/>
      <c r="I198" s="11" t="s">
        <v>8</v>
      </c>
      <c r="J198" s="5" t="s">
        <v>8</v>
      </c>
      <c r="P198" s="13"/>
      <c r="Q198" s="13"/>
      <c r="R198" s="14"/>
      <c r="S198" s="14"/>
      <c r="T198" s="15"/>
      <c r="U198" s="15"/>
    </row>
    <row r="199" spans="1:21" s="5" customFormat="1" ht="15.75" x14ac:dyDescent="0.2">
      <c r="A199" s="34">
        <f>SUM(A188+B199)</f>
        <v>4764</v>
      </c>
      <c r="B199" s="41">
        <v>399</v>
      </c>
      <c r="C199" s="36"/>
      <c r="D199" s="37" t="s">
        <v>56</v>
      </c>
      <c r="E199" s="35">
        <v>1</v>
      </c>
      <c r="F199" s="35"/>
      <c r="G199" s="42">
        <v>147</v>
      </c>
      <c r="I199" s="78" t="s">
        <v>8</v>
      </c>
      <c r="J199" s="27" t="s">
        <v>8</v>
      </c>
    </row>
    <row r="200" spans="1:21" ht="15.75" x14ac:dyDescent="0.2">
      <c r="A200" s="34"/>
      <c r="B200" s="35"/>
      <c r="C200" s="36"/>
      <c r="D200" s="92" t="s">
        <v>224</v>
      </c>
      <c r="E200" s="35"/>
      <c r="F200" s="35"/>
      <c r="G200" s="43" t="s">
        <v>44</v>
      </c>
      <c r="I200" s="24" t="s">
        <v>8</v>
      </c>
    </row>
    <row r="201" spans="1:21" ht="15.75" x14ac:dyDescent="0.2">
      <c r="A201" s="51"/>
      <c r="B201" s="50"/>
      <c r="C201" s="50"/>
      <c r="D201" s="37" t="s">
        <v>222</v>
      </c>
      <c r="E201" s="35"/>
      <c r="F201" s="35"/>
      <c r="G201" s="66"/>
      <c r="I201" s="24" t="s">
        <v>8</v>
      </c>
    </row>
    <row r="202" spans="1:21" ht="16.5" thickBot="1" x14ac:dyDescent="0.25">
      <c r="A202" s="44"/>
      <c r="B202" s="45"/>
      <c r="C202" s="46" t="s">
        <v>8</v>
      </c>
      <c r="D202" s="37" t="s">
        <v>223</v>
      </c>
      <c r="E202" s="45"/>
      <c r="F202" s="45"/>
      <c r="G202" s="48">
        <v>27739741</v>
      </c>
    </row>
    <row r="203" spans="1:21" ht="15.75" x14ac:dyDescent="0.2">
      <c r="A203" s="55" t="s">
        <v>144</v>
      </c>
      <c r="B203" s="31"/>
      <c r="C203" s="31"/>
      <c r="D203" s="32" t="s">
        <v>8</v>
      </c>
      <c r="E203" s="33"/>
      <c r="F203" s="33"/>
      <c r="G203" s="103">
        <v>46216</v>
      </c>
    </row>
    <row r="204" spans="1:21" ht="15.75" x14ac:dyDescent="0.2">
      <c r="A204" s="34">
        <f>A199</f>
        <v>4764</v>
      </c>
      <c r="B204" s="35">
        <v>0</v>
      </c>
      <c r="C204" s="36">
        <v>0.29166666666666669</v>
      </c>
      <c r="D204" s="37" t="s">
        <v>57</v>
      </c>
      <c r="E204" s="35" t="s">
        <v>8</v>
      </c>
      <c r="F204" s="35" t="s">
        <v>8</v>
      </c>
      <c r="G204" s="43" t="s">
        <v>45</v>
      </c>
    </row>
    <row r="205" spans="1:21" ht="15.75" x14ac:dyDescent="0.2">
      <c r="A205" s="34" t="s">
        <v>8</v>
      </c>
      <c r="B205" s="35" t="s">
        <v>8</v>
      </c>
      <c r="C205" s="36"/>
      <c r="D205" s="37" t="s">
        <v>8</v>
      </c>
      <c r="E205" s="35"/>
      <c r="F205" s="35"/>
      <c r="G205" s="38"/>
    </row>
    <row r="206" spans="1:21" ht="15.75" x14ac:dyDescent="0.2">
      <c r="A206" s="34">
        <f>SUM(A204+B206)</f>
        <v>4805</v>
      </c>
      <c r="B206" s="35">
        <v>41</v>
      </c>
      <c r="C206" s="36"/>
      <c r="D206" s="93" t="s">
        <v>226</v>
      </c>
      <c r="E206" s="35">
        <v>41</v>
      </c>
      <c r="F206" s="35"/>
      <c r="G206" s="38" t="s">
        <v>111</v>
      </c>
      <c r="I206" s="37" t="s">
        <v>8</v>
      </c>
    </row>
    <row r="207" spans="1:21" ht="15.75" customHeight="1" x14ac:dyDescent="0.2">
      <c r="A207" s="34">
        <f>SUM(A204+B207)</f>
        <v>4865</v>
      </c>
      <c r="B207" s="35">
        <v>101</v>
      </c>
      <c r="C207" s="36" t="s">
        <v>8</v>
      </c>
      <c r="D207" s="91" t="s">
        <v>227</v>
      </c>
      <c r="E207" s="35">
        <v>60</v>
      </c>
      <c r="F207" s="35">
        <v>101</v>
      </c>
      <c r="G207" s="38" t="s">
        <v>113</v>
      </c>
      <c r="I207" s="37" t="s">
        <v>8</v>
      </c>
    </row>
    <row r="208" spans="1:21" ht="15.75" customHeight="1" x14ac:dyDescent="0.2">
      <c r="A208" s="34">
        <f>SUM(A204+B208)</f>
        <v>4946</v>
      </c>
      <c r="B208" s="35">
        <v>182</v>
      </c>
      <c r="C208" s="50"/>
      <c r="D208" s="92" t="s">
        <v>228</v>
      </c>
      <c r="E208" s="35">
        <v>81</v>
      </c>
      <c r="F208" s="35"/>
      <c r="G208" s="38" t="s">
        <v>113</v>
      </c>
    </row>
    <row r="209" spans="1:9" ht="15.75" x14ac:dyDescent="0.2">
      <c r="A209" s="34">
        <f>SUM(A204+B209)</f>
        <v>4947</v>
      </c>
      <c r="B209" s="35">
        <v>183</v>
      </c>
      <c r="C209" s="36"/>
      <c r="D209" s="91" t="s">
        <v>229</v>
      </c>
      <c r="E209" s="35">
        <v>1</v>
      </c>
      <c r="F209" s="35">
        <v>82</v>
      </c>
      <c r="G209" s="38" t="s">
        <v>111</v>
      </c>
    </row>
    <row r="210" spans="1:9" ht="15.75" x14ac:dyDescent="0.2">
      <c r="A210" s="34">
        <f>SUM(A204+B210)</f>
        <v>4985</v>
      </c>
      <c r="B210" s="35">
        <v>221</v>
      </c>
      <c r="C210" s="50"/>
      <c r="D210" s="91" t="s">
        <v>230</v>
      </c>
      <c r="E210" s="35">
        <v>38</v>
      </c>
      <c r="F210" s="35">
        <v>38</v>
      </c>
      <c r="G210" s="38" t="s">
        <v>111</v>
      </c>
    </row>
    <row r="211" spans="1:9" ht="15.75" x14ac:dyDescent="0.2">
      <c r="A211" s="34">
        <f>SUM(A204+B211)</f>
        <v>5038</v>
      </c>
      <c r="B211" s="35">
        <v>274</v>
      </c>
      <c r="C211" s="36"/>
      <c r="D211" s="91" t="s">
        <v>231</v>
      </c>
      <c r="E211" s="35">
        <v>53</v>
      </c>
      <c r="F211" s="35">
        <v>53</v>
      </c>
      <c r="G211" s="38" t="s">
        <v>111</v>
      </c>
    </row>
    <row r="212" spans="1:9" ht="15.75" x14ac:dyDescent="0.2">
      <c r="A212" s="34">
        <f>SUM(A204+B212)</f>
        <v>5099</v>
      </c>
      <c r="B212" s="35">
        <v>335</v>
      </c>
      <c r="C212" s="36"/>
      <c r="D212" s="91" t="s">
        <v>232</v>
      </c>
      <c r="E212" s="35">
        <v>61</v>
      </c>
      <c r="F212" s="35">
        <v>61</v>
      </c>
      <c r="G212" s="38" t="s">
        <v>111</v>
      </c>
    </row>
    <row r="213" spans="1:9" ht="15.75" x14ac:dyDescent="0.2">
      <c r="A213" s="34">
        <f>SUM(A204+B213)</f>
        <v>5169</v>
      </c>
      <c r="B213" s="35">
        <v>405</v>
      </c>
      <c r="C213" s="36"/>
      <c r="D213" s="91" t="s">
        <v>235</v>
      </c>
      <c r="E213" s="35">
        <v>70</v>
      </c>
      <c r="F213" s="35">
        <v>70</v>
      </c>
      <c r="G213" s="38" t="s">
        <v>113</v>
      </c>
    </row>
    <row r="214" spans="1:9" ht="15.75" x14ac:dyDescent="0.25">
      <c r="A214" s="34"/>
      <c r="B214" s="35"/>
      <c r="C214" s="36"/>
      <c r="D214" s="70"/>
      <c r="E214" s="35"/>
      <c r="F214" s="35"/>
      <c r="G214" s="38"/>
    </row>
    <row r="215" spans="1:9" ht="15.75" x14ac:dyDescent="0.2">
      <c r="A215" s="34"/>
      <c r="B215" s="35"/>
      <c r="C215" s="36"/>
      <c r="D215" s="37" t="s">
        <v>8</v>
      </c>
      <c r="E215" s="35" t="s">
        <v>8</v>
      </c>
      <c r="F215" s="35" t="s">
        <v>8</v>
      </c>
      <c r="G215" s="77"/>
    </row>
    <row r="216" spans="1:9" ht="15.75" x14ac:dyDescent="0.2">
      <c r="A216" s="34">
        <f>SUM(A204+B216)</f>
        <v>5170</v>
      </c>
      <c r="B216" s="41">
        <v>406</v>
      </c>
      <c r="C216" s="36" t="s">
        <v>8</v>
      </c>
      <c r="D216" s="37" t="s">
        <v>58</v>
      </c>
      <c r="E216" s="35">
        <v>1</v>
      </c>
      <c r="F216" s="35" t="s">
        <v>8</v>
      </c>
      <c r="G216" s="42">
        <v>177</v>
      </c>
      <c r="I216" s="24" t="s">
        <v>8</v>
      </c>
    </row>
    <row r="217" spans="1:9" ht="15.75" x14ac:dyDescent="0.2">
      <c r="A217" s="34"/>
      <c r="B217" s="35"/>
      <c r="C217" s="36"/>
      <c r="D217" s="92" t="s">
        <v>224</v>
      </c>
      <c r="E217" s="35" t="s">
        <v>8</v>
      </c>
      <c r="F217" s="35" t="s">
        <v>8</v>
      </c>
      <c r="G217" s="43" t="s">
        <v>44</v>
      </c>
    </row>
    <row r="218" spans="1:9" ht="15.75" x14ac:dyDescent="0.2">
      <c r="A218" s="34"/>
      <c r="B218" s="35"/>
      <c r="C218" s="36"/>
      <c r="D218" s="37" t="s">
        <v>233</v>
      </c>
      <c r="E218" s="35" t="s">
        <v>8</v>
      </c>
      <c r="F218" s="35" t="s">
        <v>8</v>
      </c>
      <c r="G218" s="63" t="s">
        <v>8</v>
      </c>
    </row>
    <row r="219" spans="1:9" ht="16.5" thickBot="1" x14ac:dyDescent="0.25">
      <c r="A219" s="44"/>
      <c r="B219" s="45"/>
      <c r="C219" s="46" t="s">
        <v>8</v>
      </c>
      <c r="D219" s="37" t="s">
        <v>234</v>
      </c>
      <c r="E219" s="45" t="s">
        <v>8</v>
      </c>
      <c r="F219" s="45" t="s">
        <v>8</v>
      </c>
      <c r="G219" s="48">
        <v>27740021</v>
      </c>
    </row>
    <row r="220" spans="1:9" ht="15.75" x14ac:dyDescent="0.2">
      <c r="A220" s="55" t="s">
        <v>145</v>
      </c>
      <c r="B220" s="31"/>
      <c r="C220" s="31"/>
      <c r="D220" s="32" t="s">
        <v>8</v>
      </c>
      <c r="E220" s="33"/>
      <c r="F220" s="33"/>
      <c r="G220" s="103">
        <v>46217</v>
      </c>
    </row>
    <row r="221" spans="1:9" ht="15.75" x14ac:dyDescent="0.2">
      <c r="A221" s="34">
        <f>A216</f>
        <v>5170</v>
      </c>
      <c r="B221" s="35">
        <v>0</v>
      </c>
      <c r="C221" s="36">
        <v>0.29166666666666669</v>
      </c>
      <c r="D221" s="37" t="s">
        <v>59</v>
      </c>
      <c r="E221" s="35" t="s">
        <v>8</v>
      </c>
      <c r="F221" s="35" t="s">
        <v>8</v>
      </c>
      <c r="G221" s="43" t="s">
        <v>45</v>
      </c>
    </row>
    <row r="222" spans="1:9" ht="15.75" x14ac:dyDescent="0.2">
      <c r="A222" s="34" t="s">
        <v>8</v>
      </c>
      <c r="B222" s="35" t="s">
        <v>8</v>
      </c>
      <c r="C222" s="36"/>
      <c r="D222" s="37" t="s">
        <v>8</v>
      </c>
      <c r="E222" s="35" t="s">
        <v>8</v>
      </c>
      <c r="F222" s="35" t="s">
        <v>8</v>
      </c>
      <c r="G222" s="38" t="s">
        <v>8</v>
      </c>
    </row>
    <row r="223" spans="1:9" ht="15.75" x14ac:dyDescent="0.2">
      <c r="A223" s="34">
        <f>SUM(A221+B223)</f>
        <v>5250</v>
      </c>
      <c r="B223" s="35">
        <v>80</v>
      </c>
      <c r="C223" s="36"/>
      <c r="D223" s="91" t="s">
        <v>236</v>
      </c>
      <c r="E223" s="35">
        <v>80</v>
      </c>
      <c r="F223" s="35">
        <v>80</v>
      </c>
      <c r="G223" s="38" t="s">
        <v>111</v>
      </c>
    </row>
    <row r="224" spans="1:9" ht="15.75" x14ac:dyDescent="0.2">
      <c r="A224" s="34">
        <f>SUM(A221+B224)</f>
        <v>5345</v>
      </c>
      <c r="B224" s="35">
        <v>175</v>
      </c>
      <c r="C224" s="36"/>
      <c r="D224" s="91" t="s">
        <v>237</v>
      </c>
      <c r="E224" s="35">
        <v>95</v>
      </c>
      <c r="F224" s="35">
        <v>95</v>
      </c>
      <c r="G224" s="38" t="s">
        <v>111</v>
      </c>
    </row>
    <row r="225" spans="1:10" ht="15.75" x14ac:dyDescent="0.25">
      <c r="A225" s="34">
        <f>SUM(A221+B225)</f>
        <v>5419</v>
      </c>
      <c r="B225" s="35">
        <v>249</v>
      </c>
      <c r="C225" s="36"/>
      <c r="D225" s="107" t="s">
        <v>238</v>
      </c>
      <c r="E225" s="106">
        <v>74</v>
      </c>
      <c r="F225" s="106">
        <v>74</v>
      </c>
      <c r="G225" s="38" t="s">
        <v>111</v>
      </c>
    </row>
    <row r="226" spans="1:10" ht="15.75" x14ac:dyDescent="0.2">
      <c r="A226" s="34">
        <f>SUM(A221+B226)</f>
        <v>5419</v>
      </c>
      <c r="B226" s="35">
        <v>249</v>
      </c>
      <c r="C226" s="36"/>
      <c r="D226" s="92" t="s">
        <v>239</v>
      </c>
      <c r="E226" s="35">
        <v>0</v>
      </c>
      <c r="F226" s="35" t="s">
        <v>8</v>
      </c>
      <c r="G226" s="38" t="s">
        <v>111</v>
      </c>
    </row>
    <row r="227" spans="1:10" ht="15.75" x14ac:dyDescent="0.2">
      <c r="A227" s="34">
        <f>SUM(A221+B227)</f>
        <v>5472</v>
      </c>
      <c r="B227" s="35">
        <v>302</v>
      </c>
      <c r="C227" s="36"/>
      <c r="D227" s="94" t="s">
        <v>241</v>
      </c>
      <c r="E227" s="35">
        <v>53</v>
      </c>
      <c r="F227" s="35" t="s">
        <v>8</v>
      </c>
      <c r="G227" s="82" t="s">
        <v>79</v>
      </c>
    </row>
    <row r="228" spans="1:10" ht="15.75" x14ac:dyDescent="0.25">
      <c r="A228" s="34">
        <f>SUM(A221+B228)</f>
        <v>5472</v>
      </c>
      <c r="B228" s="35">
        <v>302</v>
      </c>
      <c r="C228" s="36"/>
      <c r="D228" s="107" t="s">
        <v>240</v>
      </c>
      <c r="E228" s="35">
        <v>0</v>
      </c>
      <c r="F228" s="35">
        <v>53</v>
      </c>
      <c r="G228" s="38" t="s">
        <v>111</v>
      </c>
      <c r="I228" s="24" t="s">
        <v>8</v>
      </c>
    </row>
    <row r="229" spans="1:10" ht="15.75" x14ac:dyDescent="0.2">
      <c r="A229" s="34">
        <f>SUM(A221+B229)</f>
        <v>5525</v>
      </c>
      <c r="B229" s="35">
        <v>355</v>
      </c>
      <c r="C229" s="36"/>
      <c r="D229" s="91" t="s">
        <v>242</v>
      </c>
      <c r="E229" s="35">
        <v>53</v>
      </c>
      <c r="F229" s="35">
        <v>53</v>
      </c>
      <c r="G229" s="38" t="s">
        <v>111</v>
      </c>
    </row>
    <row r="230" spans="1:10" ht="15.75" x14ac:dyDescent="0.2">
      <c r="A230" s="34">
        <f>SUM(A221+B230)</f>
        <v>5556</v>
      </c>
      <c r="B230" s="35">
        <v>386</v>
      </c>
      <c r="C230" s="36"/>
      <c r="D230" s="91" t="s">
        <v>243</v>
      </c>
      <c r="E230" s="35">
        <v>31</v>
      </c>
      <c r="F230" s="35">
        <v>31</v>
      </c>
      <c r="G230" s="38" t="s">
        <v>113</v>
      </c>
    </row>
    <row r="231" spans="1:10" ht="15.75" x14ac:dyDescent="0.2">
      <c r="A231" s="34">
        <f>SUM(A221+B231)</f>
        <v>5624</v>
      </c>
      <c r="B231" s="35">
        <v>454</v>
      </c>
      <c r="C231" s="36"/>
      <c r="D231" s="91" t="s">
        <v>246</v>
      </c>
      <c r="E231" s="35">
        <v>68</v>
      </c>
      <c r="F231" s="35">
        <v>68</v>
      </c>
      <c r="G231" s="38" t="s">
        <v>111</v>
      </c>
    </row>
    <row r="232" spans="1:10" ht="15.75" x14ac:dyDescent="0.2">
      <c r="A232" s="34"/>
      <c r="B232" s="35"/>
      <c r="C232" s="36"/>
      <c r="D232" s="37" t="s">
        <v>8</v>
      </c>
      <c r="E232" s="35" t="s">
        <v>8</v>
      </c>
      <c r="F232" s="35" t="s">
        <v>8</v>
      </c>
      <c r="G232" s="38" t="s">
        <v>8</v>
      </c>
    </row>
    <row r="233" spans="1:10" ht="15.75" x14ac:dyDescent="0.2">
      <c r="A233" s="34"/>
      <c r="B233" s="35"/>
      <c r="E233" s="35" t="s">
        <v>8</v>
      </c>
      <c r="F233" s="35" t="s">
        <v>8</v>
      </c>
      <c r="G233" s="63" t="s">
        <v>8</v>
      </c>
      <c r="I233" s="24" t="s">
        <v>8</v>
      </c>
      <c r="J233" s="1" t="s">
        <v>8</v>
      </c>
    </row>
    <row r="234" spans="1:10" ht="15.75" x14ac:dyDescent="0.2">
      <c r="A234" s="34">
        <f>SUM(A221+B234)</f>
        <v>5624</v>
      </c>
      <c r="B234" s="41">
        <v>454</v>
      </c>
      <c r="C234" s="35" t="s">
        <v>8</v>
      </c>
      <c r="D234" s="37" t="s">
        <v>98</v>
      </c>
      <c r="E234" s="35">
        <v>0</v>
      </c>
      <c r="F234" s="35" t="s">
        <v>8</v>
      </c>
      <c r="G234" s="42">
        <v>119</v>
      </c>
      <c r="I234" s="79" t="s">
        <v>8</v>
      </c>
      <c r="J234" s="80" t="s">
        <v>8</v>
      </c>
    </row>
    <row r="235" spans="1:10" ht="15.75" x14ac:dyDescent="0.2">
      <c r="A235" s="34"/>
      <c r="B235" s="35"/>
      <c r="C235" s="36"/>
      <c r="D235" s="92" t="s">
        <v>89</v>
      </c>
      <c r="E235" s="35" t="s">
        <v>8</v>
      </c>
      <c r="F235" s="35" t="s">
        <v>8</v>
      </c>
      <c r="G235" s="43" t="s">
        <v>44</v>
      </c>
      <c r="I235" s="24" t="s">
        <v>8</v>
      </c>
    </row>
    <row r="236" spans="1:10" ht="15.75" x14ac:dyDescent="0.2">
      <c r="A236" s="34"/>
      <c r="B236" s="35"/>
      <c r="C236" s="36"/>
      <c r="D236" s="37" t="s">
        <v>244</v>
      </c>
      <c r="E236" s="35" t="s">
        <v>8</v>
      </c>
      <c r="F236" s="35" t="s">
        <v>8</v>
      </c>
      <c r="G236" s="38" t="s">
        <v>8</v>
      </c>
    </row>
    <row r="237" spans="1:10" ht="16.5" thickBot="1" x14ac:dyDescent="0.25">
      <c r="A237" s="44"/>
      <c r="B237" s="45"/>
      <c r="C237" s="46" t="s">
        <v>8</v>
      </c>
      <c r="D237" s="37" t="s">
        <v>245</v>
      </c>
      <c r="E237" s="59" t="s">
        <v>8</v>
      </c>
      <c r="F237" s="59" t="s">
        <v>8</v>
      </c>
      <c r="G237" s="113">
        <v>27741798</v>
      </c>
    </row>
    <row r="238" spans="1:10" ht="15.75" x14ac:dyDescent="0.2">
      <c r="A238" s="55" t="s">
        <v>146</v>
      </c>
      <c r="B238" s="31"/>
      <c r="C238" s="31"/>
      <c r="D238" s="32" t="s">
        <v>8</v>
      </c>
      <c r="E238" s="33"/>
      <c r="F238" s="33"/>
      <c r="G238" s="103">
        <v>46218</v>
      </c>
    </row>
    <row r="239" spans="1:10" ht="15.75" x14ac:dyDescent="0.2">
      <c r="A239" s="34">
        <f>A234</f>
        <v>5624</v>
      </c>
      <c r="B239" s="35">
        <v>0</v>
      </c>
      <c r="C239" s="36">
        <v>0.29166666666666669</v>
      </c>
      <c r="D239" s="37" t="s">
        <v>99</v>
      </c>
      <c r="E239" s="35" t="s">
        <v>8</v>
      </c>
      <c r="F239" s="35" t="s">
        <v>8</v>
      </c>
      <c r="G239" s="43" t="s">
        <v>45</v>
      </c>
    </row>
    <row r="240" spans="1:10" ht="15.75" x14ac:dyDescent="0.2">
      <c r="A240" s="34" t="s">
        <v>8</v>
      </c>
      <c r="B240" s="35" t="s">
        <v>8</v>
      </c>
      <c r="C240" s="36"/>
      <c r="E240" s="35" t="s">
        <v>8</v>
      </c>
      <c r="F240" s="35" t="s">
        <v>8</v>
      </c>
      <c r="G240" s="35" t="s">
        <v>8</v>
      </c>
    </row>
    <row r="241" spans="1:9" ht="15.75" x14ac:dyDescent="0.2">
      <c r="A241" s="34">
        <f>SUM(A239+B241)</f>
        <v>5729</v>
      </c>
      <c r="B241" s="35">
        <v>105</v>
      </c>
      <c r="C241" s="50"/>
      <c r="D241" s="91" t="s">
        <v>247</v>
      </c>
      <c r="E241" s="35">
        <v>105</v>
      </c>
      <c r="F241" s="35">
        <v>105</v>
      </c>
      <c r="G241" s="35" t="s">
        <v>111</v>
      </c>
    </row>
    <row r="242" spans="1:9" ht="15.75" x14ac:dyDescent="0.2">
      <c r="A242" s="34">
        <f>SUM(A239+B242)</f>
        <v>5752</v>
      </c>
      <c r="B242" s="35">
        <v>128</v>
      </c>
      <c r="C242" s="50"/>
      <c r="D242" s="93" t="s">
        <v>256</v>
      </c>
      <c r="E242" s="35">
        <v>23</v>
      </c>
      <c r="F242" s="35"/>
      <c r="G242" s="35" t="s">
        <v>111</v>
      </c>
    </row>
    <row r="243" spans="1:9" ht="15.75" x14ac:dyDescent="0.2">
      <c r="A243" s="34">
        <f>SUM(A239+B243)</f>
        <v>5785</v>
      </c>
      <c r="B243" s="35">
        <v>161</v>
      </c>
      <c r="C243" s="50"/>
      <c r="D243" s="93" t="s">
        <v>258</v>
      </c>
      <c r="E243" s="35">
        <v>33</v>
      </c>
      <c r="F243" s="35"/>
      <c r="G243" s="35" t="s">
        <v>111</v>
      </c>
    </row>
    <row r="244" spans="1:9" ht="15.75" x14ac:dyDescent="0.2">
      <c r="A244" s="34">
        <f>SUM(A239+B244)</f>
        <v>5821</v>
      </c>
      <c r="B244" s="35">
        <v>197</v>
      </c>
      <c r="C244" s="50"/>
      <c r="D244" s="91" t="s">
        <v>248</v>
      </c>
      <c r="E244" s="35">
        <v>36</v>
      </c>
      <c r="F244" s="35">
        <v>92</v>
      </c>
      <c r="G244" s="35" t="s">
        <v>111</v>
      </c>
    </row>
    <row r="245" spans="1:9" ht="15.75" x14ac:dyDescent="0.2">
      <c r="A245" s="34">
        <f>SUM(A239+B245)</f>
        <v>5865</v>
      </c>
      <c r="B245" s="35">
        <v>241</v>
      </c>
      <c r="C245" s="50"/>
      <c r="D245" s="91" t="s">
        <v>249</v>
      </c>
      <c r="E245" s="35">
        <v>44</v>
      </c>
      <c r="F245" s="35">
        <v>44</v>
      </c>
      <c r="G245" s="35" t="s">
        <v>113</v>
      </c>
    </row>
    <row r="246" spans="1:9" ht="15.75" x14ac:dyDescent="0.2">
      <c r="A246" s="34">
        <f>SUM(A239+B246)</f>
        <v>5865</v>
      </c>
      <c r="B246" s="35">
        <v>241</v>
      </c>
      <c r="C246" s="36"/>
      <c r="D246" s="92" t="s">
        <v>250</v>
      </c>
      <c r="E246" s="35">
        <v>0</v>
      </c>
      <c r="F246" s="35" t="s">
        <v>8</v>
      </c>
      <c r="G246" s="35" t="s">
        <v>113</v>
      </c>
      <c r="I246" s="24" t="s">
        <v>257</v>
      </c>
    </row>
    <row r="247" spans="1:9" ht="15.75" x14ac:dyDescent="0.2">
      <c r="A247" s="34">
        <f>SUM(A239+B247)</f>
        <v>5880</v>
      </c>
      <c r="B247" s="35">
        <v>256</v>
      </c>
      <c r="C247" s="36"/>
      <c r="D247" s="93" t="s">
        <v>259</v>
      </c>
      <c r="E247" s="35">
        <v>15</v>
      </c>
      <c r="F247" s="35"/>
      <c r="G247" s="35" t="s">
        <v>111</v>
      </c>
    </row>
    <row r="248" spans="1:9" ht="15.75" x14ac:dyDescent="0.25">
      <c r="A248" s="34">
        <f>SUM(A239+B248)</f>
        <v>5937</v>
      </c>
      <c r="B248" s="35">
        <v>313</v>
      </c>
      <c r="C248" s="36"/>
      <c r="D248" s="108" t="s">
        <v>252</v>
      </c>
      <c r="E248" s="106">
        <v>57</v>
      </c>
      <c r="F248" s="106">
        <v>72</v>
      </c>
      <c r="G248" s="35" t="s">
        <v>111</v>
      </c>
    </row>
    <row r="249" spans="1:9" ht="15.75" x14ac:dyDescent="0.25">
      <c r="A249" s="34">
        <f>SUM(A239+B249)</f>
        <v>5963</v>
      </c>
      <c r="B249" s="35">
        <v>339</v>
      </c>
      <c r="C249" s="36"/>
      <c r="D249" s="109" t="s">
        <v>260</v>
      </c>
      <c r="E249" s="106">
        <v>26</v>
      </c>
      <c r="F249" s="106"/>
      <c r="G249" s="35"/>
    </row>
    <row r="250" spans="1:9" ht="15.75" x14ac:dyDescent="0.2">
      <c r="A250" s="34">
        <f>SUM(A239+B250)</f>
        <v>5963</v>
      </c>
      <c r="B250" s="35">
        <v>339</v>
      </c>
      <c r="C250" s="36"/>
      <c r="D250" s="94" t="s">
        <v>251</v>
      </c>
      <c r="E250" s="35">
        <v>0</v>
      </c>
      <c r="F250" s="35" t="s">
        <v>8</v>
      </c>
      <c r="G250" s="84" t="s">
        <v>86</v>
      </c>
    </row>
    <row r="251" spans="1:9" ht="15.75" x14ac:dyDescent="0.2">
      <c r="A251" s="34">
        <f>SUM(A239+B251)</f>
        <v>6023</v>
      </c>
      <c r="B251" s="35">
        <v>399</v>
      </c>
      <c r="C251" s="36"/>
      <c r="D251" s="91" t="s">
        <v>255</v>
      </c>
      <c r="E251" s="35">
        <v>60</v>
      </c>
      <c r="F251" s="35">
        <v>86</v>
      </c>
      <c r="G251" s="35" t="s">
        <v>113</v>
      </c>
    </row>
    <row r="252" spans="1:9" ht="15.75" x14ac:dyDescent="0.2">
      <c r="A252" s="34" t="s">
        <v>8</v>
      </c>
      <c r="B252" s="35" t="s">
        <v>8</v>
      </c>
      <c r="C252" s="36"/>
      <c r="D252" s="89" t="s">
        <v>8</v>
      </c>
      <c r="E252" s="35" t="s">
        <v>8</v>
      </c>
      <c r="F252" s="35" t="s">
        <v>8</v>
      </c>
      <c r="G252" s="35" t="s">
        <v>8</v>
      </c>
    </row>
    <row r="253" spans="1:9" ht="15.75" x14ac:dyDescent="0.2">
      <c r="A253" s="34"/>
      <c r="B253" s="35"/>
      <c r="C253" s="90"/>
      <c r="E253" s="35" t="s">
        <v>8</v>
      </c>
      <c r="F253" s="35" t="s">
        <v>8</v>
      </c>
      <c r="G253" s="66" t="s">
        <v>8</v>
      </c>
    </row>
    <row r="254" spans="1:9" ht="15.75" x14ac:dyDescent="0.2">
      <c r="A254" s="34">
        <f>SUM(A239+B254)</f>
        <v>6023</v>
      </c>
      <c r="B254" s="41">
        <v>399</v>
      </c>
      <c r="C254" s="35" t="s">
        <v>8</v>
      </c>
      <c r="D254" s="89" t="s">
        <v>97</v>
      </c>
      <c r="E254" s="35">
        <v>0</v>
      </c>
      <c r="F254" s="35" t="s">
        <v>8</v>
      </c>
      <c r="G254" s="42">
        <v>153</v>
      </c>
    </row>
    <row r="255" spans="1:9" ht="15.75" x14ac:dyDescent="0.2">
      <c r="A255" s="34"/>
      <c r="B255" s="35"/>
      <c r="C255" s="36"/>
      <c r="D255" s="117" t="s">
        <v>61</v>
      </c>
      <c r="E255" s="35" t="s">
        <v>8</v>
      </c>
      <c r="F255" s="35" t="s">
        <v>8</v>
      </c>
      <c r="G255" s="43" t="s">
        <v>44</v>
      </c>
    </row>
    <row r="256" spans="1:9" ht="15.75" x14ac:dyDescent="0.2">
      <c r="A256" s="34"/>
      <c r="B256" s="35"/>
      <c r="C256" s="36"/>
      <c r="D256" s="89" t="s">
        <v>253</v>
      </c>
      <c r="E256" s="35" t="s">
        <v>8</v>
      </c>
      <c r="F256" s="35" t="s">
        <v>8</v>
      </c>
      <c r="G256" s="63" t="s">
        <v>8</v>
      </c>
    </row>
    <row r="257" spans="1:7" ht="16.5" thickBot="1" x14ac:dyDescent="0.25">
      <c r="A257" s="46" t="s">
        <v>8</v>
      </c>
      <c r="B257" s="46" t="s">
        <v>8</v>
      </c>
      <c r="C257" s="46" t="s">
        <v>8</v>
      </c>
      <c r="D257" s="59" t="s">
        <v>254</v>
      </c>
      <c r="E257" s="45" t="s">
        <v>8</v>
      </c>
      <c r="F257" s="45" t="s">
        <v>8</v>
      </c>
      <c r="G257" s="48">
        <v>42018158</v>
      </c>
    </row>
    <row r="258" spans="1:7" ht="15.75" x14ac:dyDescent="0.2">
      <c r="A258" s="55" t="s">
        <v>147</v>
      </c>
      <c r="B258" s="31"/>
      <c r="C258" s="31"/>
      <c r="D258" s="32" t="s">
        <v>8</v>
      </c>
      <c r="E258" s="33"/>
      <c r="F258" s="33"/>
      <c r="G258" s="103">
        <v>46219</v>
      </c>
    </row>
    <row r="259" spans="1:7" ht="15.75" x14ac:dyDescent="0.2">
      <c r="A259" s="34">
        <f>A254</f>
        <v>6023</v>
      </c>
      <c r="B259" s="35">
        <v>0</v>
      </c>
      <c r="C259" s="36">
        <v>0.29166666666666669</v>
      </c>
      <c r="D259" s="37" t="s">
        <v>100</v>
      </c>
      <c r="E259" s="35" t="s">
        <v>8</v>
      </c>
      <c r="F259" s="35" t="s">
        <v>8</v>
      </c>
      <c r="G259" s="43" t="s">
        <v>45</v>
      </c>
    </row>
    <row r="260" spans="1:7" ht="15.75" x14ac:dyDescent="0.2">
      <c r="A260" s="34" t="s">
        <v>8</v>
      </c>
      <c r="B260" s="35" t="s">
        <v>8</v>
      </c>
      <c r="C260" s="36"/>
      <c r="E260" s="35" t="s">
        <v>8</v>
      </c>
      <c r="F260" s="35" t="s">
        <v>8</v>
      </c>
      <c r="G260" s="35" t="s">
        <v>8</v>
      </c>
    </row>
    <row r="261" spans="1:7" ht="15.75" x14ac:dyDescent="0.2">
      <c r="A261" s="34">
        <f>SUM(A259+B261)</f>
        <v>6099</v>
      </c>
      <c r="B261" s="35">
        <v>76</v>
      </c>
      <c r="C261" s="50"/>
      <c r="D261" s="91" t="s">
        <v>261</v>
      </c>
      <c r="E261" s="35">
        <v>76</v>
      </c>
      <c r="F261" s="35">
        <v>76</v>
      </c>
      <c r="G261" s="35" t="s">
        <v>111</v>
      </c>
    </row>
    <row r="262" spans="1:7" ht="15.75" x14ac:dyDescent="0.2">
      <c r="A262" s="34">
        <f>SUM(A259+B262)</f>
        <v>6147</v>
      </c>
      <c r="B262" s="35">
        <v>124</v>
      </c>
      <c r="C262" s="50"/>
      <c r="D262" s="91" t="s">
        <v>262</v>
      </c>
      <c r="E262" s="35">
        <v>48</v>
      </c>
      <c r="F262" s="35">
        <v>48</v>
      </c>
      <c r="G262" s="35" t="s">
        <v>111</v>
      </c>
    </row>
    <row r="263" spans="1:7" ht="15.75" x14ac:dyDescent="0.2">
      <c r="A263" s="34">
        <f>SUM(A259+B263)</f>
        <v>6209</v>
      </c>
      <c r="B263" s="35">
        <v>186</v>
      </c>
      <c r="C263" s="50"/>
      <c r="D263" s="91" t="s">
        <v>265</v>
      </c>
      <c r="E263" s="35">
        <v>62</v>
      </c>
      <c r="F263" s="35">
        <v>62</v>
      </c>
      <c r="G263" s="35" t="s">
        <v>111</v>
      </c>
    </row>
    <row r="264" spans="1:7" ht="15.75" x14ac:dyDescent="0.2">
      <c r="A264" s="34">
        <f>SUM(A259+B264)</f>
        <v>6269</v>
      </c>
      <c r="B264" s="35">
        <v>246</v>
      </c>
      <c r="C264" s="36"/>
      <c r="D264" s="91" t="s">
        <v>266</v>
      </c>
      <c r="E264" s="35">
        <v>60</v>
      </c>
      <c r="F264" s="35">
        <v>60</v>
      </c>
      <c r="G264" s="35" t="s">
        <v>111</v>
      </c>
    </row>
    <row r="265" spans="1:7" ht="15.75" x14ac:dyDescent="0.2">
      <c r="A265" s="34">
        <f>SUM(A259+B265)</f>
        <v>6270</v>
      </c>
      <c r="B265" s="35">
        <v>247</v>
      </c>
      <c r="C265" s="36"/>
      <c r="D265" s="93" t="s">
        <v>264</v>
      </c>
      <c r="E265" s="35">
        <v>1</v>
      </c>
      <c r="F265" s="35" t="s">
        <v>8</v>
      </c>
      <c r="G265" s="35" t="s">
        <v>111</v>
      </c>
    </row>
    <row r="266" spans="1:7" ht="15.75" x14ac:dyDescent="0.2">
      <c r="A266" s="34">
        <f>SUM(A259+B266)</f>
        <v>6273</v>
      </c>
      <c r="B266" s="35">
        <v>250</v>
      </c>
      <c r="C266" s="36"/>
      <c r="D266" s="92" t="s">
        <v>263</v>
      </c>
      <c r="E266" s="35">
        <v>3</v>
      </c>
      <c r="F266" s="35" t="s">
        <v>8</v>
      </c>
      <c r="G266" s="35" t="s">
        <v>113</v>
      </c>
    </row>
    <row r="267" spans="1:7" ht="15.75" x14ac:dyDescent="0.2">
      <c r="A267" s="34">
        <f>SUM(A259+B267)</f>
        <v>6318</v>
      </c>
      <c r="B267" s="35">
        <v>295</v>
      </c>
      <c r="C267" s="36"/>
      <c r="D267" s="91" t="s">
        <v>267</v>
      </c>
      <c r="E267" s="35">
        <v>45</v>
      </c>
      <c r="F267" s="35">
        <v>49</v>
      </c>
      <c r="G267" s="35" t="s">
        <v>111</v>
      </c>
    </row>
    <row r="268" spans="1:7" ht="15.75" x14ac:dyDescent="0.2">
      <c r="A268" s="34">
        <f>SUM(A259+B268)</f>
        <v>6386</v>
      </c>
      <c r="B268" s="35">
        <v>363</v>
      </c>
      <c r="C268" s="36"/>
      <c r="D268" s="91" t="s">
        <v>268</v>
      </c>
      <c r="E268" s="35">
        <v>68</v>
      </c>
      <c r="F268" s="35">
        <v>68</v>
      </c>
      <c r="G268" s="35" t="s">
        <v>111</v>
      </c>
    </row>
    <row r="269" spans="1:7" ht="15.75" x14ac:dyDescent="0.2">
      <c r="A269" s="34">
        <f>SUM(A259+B269)</f>
        <v>6456</v>
      </c>
      <c r="B269" s="35">
        <v>433</v>
      </c>
      <c r="C269" s="36"/>
      <c r="D269" s="91" t="s">
        <v>269</v>
      </c>
      <c r="E269" s="35">
        <v>70</v>
      </c>
      <c r="F269" s="35">
        <v>70</v>
      </c>
      <c r="G269" s="35" t="s">
        <v>111</v>
      </c>
    </row>
    <row r="270" spans="1:7" ht="15.75" x14ac:dyDescent="0.2">
      <c r="A270" s="34">
        <f>SUM(A259+B270)</f>
        <v>6499</v>
      </c>
      <c r="B270" s="35">
        <v>476</v>
      </c>
      <c r="C270" s="36"/>
      <c r="D270" s="91" t="s">
        <v>272</v>
      </c>
      <c r="E270" s="35">
        <v>43</v>
      </c>
      <c r="F270" s="35">
        <v>43</v>
      </c>
      <c r="G270" s="35" t="s">
        <v>8</v>
      </c>
    </row>
    <row r="271" spans="1:7" ht="15.75" x14ac:dyDescent="0.2">
      <c r="A271" s="34" t="s">
        <v>8</v>
      </c>
      <c r="B271" s="35" t="s">
        <v>8</v>
      </c>
      <c r="C271" s="36"/>
      <c r="D271" s="37" t="s">
        <v>8</v>
      </c>
      <c r="E271" s="35" t="s">
        <v>8</v>
      </c>
      <c r="F271" s="35" t="s">
        <v>8</v>
      </c>
      <c r="G271" s="35" t="s">
        <v>8</v>
      </c>
    </row>
    <row r="272" spans="1:7" ht="15.75" x14ac:dyDescent="0.2">
      <c r="A272" s="34"/>
      <c r="B272" s="35"/>
      <c r="C272" s="36"/>
      <c r="D272" s="37" t="s">
        <v>8</v>
      </c>
      <c r="E272" s="35" t="s">
        <v>8</v>
      </c>
      <c r="F272" s="35" t="s">
        <v>8</v>
      </c>
      <c r="G272" s="66" t="s">
        <v>8</v>
      </c>
    </row>
    <row r="273" spans="1:10" ht="15.75" x14ac:dyDescent="0.2">
      <c r="A273" s="34">
        <f>SUM(A259+B273)</f>
        <v>6499</v>
      </c>
      <c r="B273" s="41">
        <v>476</v>
      </c>
      <c r="C273" s="35" t="s">
        <v>8</v>
      </c>
      <c r="D273" s="37" t="s">
        <v>83</v>
      </c>
      <c r="E273" s="35">
        <v>0</v>
      </c>
      <c r="F273" s="35" t="s">
        <v>8</v>
      </c>
      <c r="G273" s="42">
        <v>118</v>
      </c>
    </row>
    <row r="274" spans="1:10" ht="15.75" x14ac:dyDescent="0.2">
      <c r="A274" s="34"/>
      <c r="B274" s="35"/>
      <c r="C274" s="36"/>
      <c r="D274" s="92" t="s">
        <v>61</v>
      </c>
      <c r="E274" s="35" t="s">
        <v>8</v>
      </c>
      <c r="F274" s="35" t="s">
        <v>8</v>
      </c>
      <c r="G274" s="43" t="s">
        <v>44</v>
      </c>
    </row>
    <row r="275" spans="1:10" ht="15.75" x14ac:dyDescent="0.2">
      <c r="A275" s="34"/>
      <c r="B275" s="35"/>
      <c r="C275" s="36"/>
      <c r="D275" s="37" t="s">
        <v>270</v>
      </c>
      <c r="E275" s="35" t="s">
        <v>8</v>
      </c>
      <c r="F275" s="35" t="s">
        <v>8</v>
      </c>
      <c r="G275" s="63" t="s">
        <v>8</v>
      </c>
    </row>
    <row r="276" spans="1:10" ht="16.5" thickBot="1" x14ac:dyDescent="0.25">
      <c r="A276" s="46" t="s">
        <v>8</v>
      </c>
      <c r="B276" s="46" t="s">
        <v>8</v>
      </c>
      <c r="C276" s="46" t="s">
        <v>8</v>
      </c>
      <c r="D276" s="59" t="s">
        <v>271</v>
      </c>
      <c r="E276" s="45" t="s">
        <v>8</v>
      </c>
      <c r="F276" s="45" t="s">
        <v>8</v>
      </c>
      <c r="G276" s="48">
        <v>87892947</v>
      </c>
    </row>
    <row r="277" spans="1:10" ht="15.75" x14ac:dyDescent="0.2">
      <c r="A277" s="55" t="s">
        <v>148</v>
      </c>
      <c r="B277" s="31"/>
      <c r="C277" s="31"/>
      <c r="D277" s="32" t="s">
        <v>8</v>
      </c>
      <c r="E277" s="33"/>
      <c r="F277" s="33"/>
      <c r="G277" s="103">
        <v>46220</v>
      </c>
    </row>
    <row r="278" spans="1:10" ht="15.75" x14ac:dyDescent="0.2">
      <c r="A278" s="34">
        <f>A273</f>
        <v>6499</v>
      </c>
      <c r="B278" s="35">
        <v>0</v>
      </c>
      <c r="C278" s="36">
        <v>0.29166666666666669</v>
      </c>
      <c r="D278" s="37" t="s">
        <v>84</v>
      </c>
      <c r="E278" s="35" t="s">
        <v>8</v>
      </c>
      <c r="F278" s="35" t="s">
        <v>8</v>
      </c>
      <c r="G278" s="43" t="s">
        <v>45</v>
      </c>
    </row>
    <row r="279" spans="1:10" ht="15.75" x14ac:dyDescent="0.2">
      <c r="A279" s="34" t="s">
        <v>8</v>
      </c>
      <c r="B279" s="35" t="s">
        <v>8</v>
      </c>
      <c r="C279" s="36"/>
      <c r="D279" s="37" t="s">
        <v>8</v>
      </c>
      <c r="E279" s="35" t="s">
        <v>8</v>
      </c>
      <c r="F279" s="35" t="s">
        <v>8</v>
      </c>
      <c r="G279" s="35" t="s">
        <v>8</v>
      </c>
    </row>
    <row r="280" spans="1:10" ht="15.75" x14ac:dyDescent="0.2">
      <c r="A280" s="34">
        <f>SUM(A278+B280)</f>
        <v>6608</v>
      </c>
      <c r="B280" s="35">
        <v>109</v>
      </c>
      <c r="C280" s="50"/>
      <c r="D280" s="91" t="s">
        <v>273</v>
      </c>
      <c r="E280" s="35">
        <v>109</v>
      </c>
      <c r="F280" s="35">
        <v>109</v>
      </c>
      <c r="G280" s="35" t="s">
        <v>111</v>
      </c>
    </row>
    <row r="281" spans="1:10" ht="15.75" x14ac:dyDescent="0.2">
      <c r="A281" s="34">
        <f>SUM(A278+B281)</f>
        <v>6701</v>
      </c>
      <c r="B281" s="35">
        <v>202</v>
      </c>
      <c r="C281" s="50"/>
      <c r="D281" s="91" t="s">
        <v>274</v>
      </c>
      <c r="E281" s="35">
        <v>93</v>
      </c>
      <c r="F281" s="35">
        <v>93</v>
      </c>
      <c r="G281" s="35" t="s">
        <v>111</v>
      </c>
    </row>
    <row r="282" spans="1:10" ht="15.75" x14ac:dyDescent="0.2">
      <c r="A282" s="34">
        <f>SUM(A278+B282)</f>
        <v>6701</v>
      </c>
      <c r="B282" s="35">
        <v>202</v>
      </c>
      <c r="C282" s="50"/>
      <c r="D282" s="92" t="s">
        <v>275</v>
      </c>
      <c r="E282" s="35">
        <v>0</v>
      </c>
      <c r="F282" s="35" t="s">
        <v>8</v>
      </c>
      <c r="G282" s="35" t="s">
        <v>111</v>
      </c>
      <c r="J282" s="1" t="s">
        <v>8</v>
      </c>
    </row>
    <row r="283" spans="1:10" ht="15.75" x14ac:dyDescent="0.2">
      <c r="A283" s="34">
        <f>SUM(A278+B283)</f>
        <v>6792</v>
      </c>
      <c r="B283" s="35">
        <v>293</v>
      </c>
      <c r="C283" s="36"/>
      <c r="D283" s="91" t="s">
        <v>276</v>
      </c>
      <c r="E283" s="35">
        <v>91</v>
      </c>
      <c r="F283" s="35">
        <v>91</v>
      </c>
      <c r="G283" s="35" t="s">
        <v>111</v>
      </c>
    </row>
    <row r="284" spans="1:10" ht="15.75" x14ac:dyDescent="0.2">
      <c r="A284" s="34">
        <f>SUM(A278+B284)</f>
        <v>6867</v>
      </c>
      <c r="B284" s="35">
        <v>368</v>
      </c>
      <c r="C284" s="36"/>
      <c r="D284" s="91" t="s">
        <v>277</v>
      </c>
      <c r="E284" s="35">
        <v>75</v>
      </c>
      <c r="F284" s="35">
        <v>75</v>
      </c>
      <c r="G284" s="35" t="s">
        <v>111</v>
      </c>
    </row>
    <row r="285" spans="1:10" ht="15.75" x14ac:dyDescent="0.2">
      <c r="A285" s="34" t="s">
        <v>8</v>
      </c>
      <c r="B285" s="35" t="s">
        <v>8</v>
      </c>
      <c r="C285" s="36"/>
      <c r="D285" s="37" t="s">
        <v>8</v>
      </c>
      <c r="E285" s="35" t="s">
        <v>8</v>
      </c>
      <c r="F285" s="35" t="s">
        <v>8</v>
      </c>
      <c r="G285" s="35" t="s">
        <v>8</v>
      </c>
    </row>
    <row r="286" spans="1:10" ht="15.75" x14ac:dyDescent="0.2">
      <c r="A286" s="34"/>
      <c r="B286" s="35"/>
      <c r="C286" s="36"/>
      <c r="D286" s="37" t="s">
        <v>8</v>
      </c>
      <c r="E286" s="35" t="s">
        <v>8</v>
      </c>
      <c r="F286" s="35" t="s">
        <v>8</v>
      </c>
      <c r="G286" s="66" t="s">
        <v>8</v>
      </c>
    </row>
    <row r="287" spans="1:10" ht="15.75" x14ac:dyDescent="0.2">
      <c r="A287" s="34">
        <f>SUM(A278+B287)</f>
        <v>6947</v>
      </c>
      <c r="B287" s="41">
        <v>448</v>
      </c>
      <c r="C287" s="36" t="s">
        <v>8</v>
      </c>
      <c r="D287" s="37" t="s">
        <v>87</v>
      </c>
      <c r="E287" s="35">
        <v>80</v>
      </c>
      <c r="F287" s="35" t="s">
        <v>8</v>
      </c>
      <c r="G287" s="76">
        <v>0</v>
      </c>
    </row>
    <row r="288" spans="1:10" ht="15.75" x14ac:dyDescent="0.2">
      <c r="A288" s="34"/>
      <c r="B288" s="35"/>
      <c r="C288" s="36"/>
      <c r="D288" s="37" t="s">
        <v>8</v>
      </c>
      <c r="E288" s="35" t="s">
        <v>8</v>
      </c>
      <c r="F288" s="35" t="s">
        <v>8</v>
      </c>
      <c r="G288" s="63" t="s">
        <v>8</v>
      </c>
    </row>
    <row r="289" spans="1:7" ht="15.75" x14ac:dyDescent="0.2">
      <c r="A289" s="34"/>
      <c r="B289" s="35"/>
      <c r="C289" s="36"/>
      <c r="D289" s="37" t="s">
        <v>8</v>
      </c>
      <c r="E289" s="35" t="s">
        <v>8</v>
      </c>
      <c r="F289" s="35" t="s">
        <v>8</v>
      </c>
      <c r="G289" s="63" t="s">
        <v>8</v>
      </c>
    </row>
    <row r="290" spans="1:7" ht="16.5" thickBot="1" x14ac:dyDescent="0.25">
      <c r="A290" s="46" t="s">
        <v>8</v>
      </c>
      <c r="B290" s="46" t="s">
        <v>8</v>
      </c>
      <c r="C290" s="46" t="s">
        <v>8</v>
      </c>
      <c r="D290" s="46" t="s">
        <v>8</v>
      </c>
      <c r="E290" s="45" t="s">
        <v>8</v>
      </c>
      <c r="F290" s="45" t="s">
        <v>8</v>
      </c>
      <c r="G290" s="64" t="s">
        <v>8</v>
      </c>
    </row>
  </sheetData>
  <mergeCells count="6">
    <mergeCell ref="A1:G1"/>
    <mergeCell ref="A2:B2"/>
    <mergeCell ref="I190:L190"/>
    <mergeCell ref="I191:L191"/>
    <mergeCell ref="I192:L192"/>
    <mergeCell ref="I179:L179"/>
  </mergeCells>
  <hyperlinks>
    <hyperlink ref="G236" r:id="rId1" display="Hotel Link" xr:uid="{F3492782-CCC0-44EE-82F0-A4C6C74DD316}"/>
    <hyperlink ref="G185" r:id="rId2" display="Hotel Link" xr:uid="{55A687B4-4F73-4266-911F-BB8A2AB65BEC}"/>
    <hyperlink ref="G70" r:id="rId3" xr:uid="{BBAE1E83-EBEC-4E3A-8333-1246498AFAAF}"/>
    <hyperlink ref="G86" r:id="rId4" xr:uid="{9D37497B-AF02-4F76-ACCF-B66C704B7DD7}"/>
    <hyperlink ref="G102" r:id="rId5" xr:uid="{33F9064A-C6D4-41F3-B202-AC7702F16118}"/>
    <hyperlink ref="G118" r:id="rId6" xr:uid="{86C62845-4653-4C40-9749-A32AD948AA20}"/>
    <hyperlink ref="G133" r:id="rId7" xr:uid="{6767E63C-4231-458A-9F2D-7F60FB4C4C2B}"/>
    <hyperlink ref="G150" r:id="rId8" xr:uid="{3F6F7797-8B41-4D82-ACA6-1CF0C235BB2D}"/>
    <hyperlink ref="G168" r:id="rId9" xr:uid="{923EE75F-ECB8-40A5-9EB1-9ECA5EB889B2}"/>
    <hyperlink ref="G200" r:id="rId10" xr:uid="{3E94C3C6-2185-4477-85BF-14F333580B75}"/>
    <hyperlink ref="G217" r:id="rId11" xr:uid="{900A278B-2B77-4D1D-BF4C-E3721C0C0A88}"/>
    <hyperlink ref="G235" r:id="rId12" xr:uid="{BAADDFEC-A28A-4831-8711-D5340653685E}"/>
    <hyperlink ref="G255" r:id="rId13" xr:uid="{1B8E2781-9B7D-4190-9266-C4FD88CF9CDD}"/>
    <hyperlink ref="G57" r:id="rId14" xr:uid="{0475CBE8-6FC8-4F9B-9910-9FF5DD98C17B}"/>
    <hyperlink ref="G74" r:id="rId15" xr:uid="{F4BCFF59-CE4F-4BEF-8929-58CE72DF7E9D}"/>
    <hyperlink ref="G90" r:id="rId16" xr:uid="{324850DE-81CE-413A-AC0E-3665E64F1297}"/>
    <hyperlink ref="G106" r:id="rId17" xr:uid="{E324A50A-C694-4642-B46F-662ECC97E3A4}"/>
    <hyperlink ref="G122" r:id="rId18" xr:uid="{6D9DF487-7B48-49B1-A53A-F1F4C3745AEA}"/>
    <hyperlink ref="G137" r:id="rId19" xr:uid="{1BEC3013-E114-4884-AF21-6DE7214B7DD8}"/>
    <hyperlink ref="G154" r:id="rId20" xr:uid="{937AE905-940E-4E8C-8824-5261C6975FD6}"/>
    <hyperlink ref="G172" r:id="rId21" xr:uid="{F614D2CE-3D21-4E2B-9975-7D7D2BA171E2}"/>
    <hyperlink ref="G188" r:id="rId22" xr:uid="{FE86C10B-54A7-4713-A6E1-0F58655677A7}"/>
    <hyperlink ref="G204" r:id="rId23" xr:uid="{BCC5144D-A7D9-4D25-9AB4-7FC2C8A7C04F}"/>
    <hyperlink ref="G221" r:id="rId24" xr:uid="{B59F8DE4-167C-4483-8B67-67ECEB41E228}"/>
    <hyperlink ref="G239" r:id="rId25" xr:uid="{87E96A82-DB8A-419D-9728-777AD8A2375D}"/>
    <hyperlink ref="G5" r:id="rId26" xr:uid="{EB921DE7-2608-438E-BB5C-12D5D06649EA}"/>
    <hyperlink ref="G35" r:id="rId27" xr:uid="{4EF73CF7-728C-4143-A577-C38825AD96F2}"/>
    <hyperlink ref="G23" r:id="rId28" xr:uid="{B28D784D-3A90-43FF-B92C-F831885EC42D}"/>
    <hyperlink ref="G53" r:id="rId29" xr:uid="{F9F7C026-5F9B-42B0-BD4D-8BED0A64CFA8}"/>
    <hyperlink ref="G39" r:id="rId30" xr:uid="{250CAD63-B63C-4D50-A51D-6EF94B8C154D}"/>
    <hyperlink ref="G274" r:id="rId31" xr:uid="{8E3FE010-7D2D-44CA-9380-CEA39F73BD3A}"/>
    <hyperlink ref="G259" r:id="rId32" xr:uid="{A86D823E-D1C9-4D14-8D14-08A9CA589B30}"/>
    <hyperlink ref="G278" r:id="rId33" xr:uid="{006723D9-A8E9-4BC2-982B-322E09EBE8C1}"/>
    <hyperlink ref="G19" r:id="rId34" xr:uid="{1E0933AD-080E-4816-8D36-D20384CF4CAA}"/>
    <hyperlink ref="G184" r:id="rId35" xr:uid="{F129D50A-868E-45D7-82CB-594E345482EF}"/>
  </hyperlinks>
  <pageMargins left="0.7" right="0.7" top="0.75" bottom="0.75" header="0.3" footer="0.3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B6123-36DC-49A9-97BA-A083A09C5695}">
  <dimension ref="A2:B21"/>
  <sheetViews>
    <sheetView workbookViewId="0">
      <selection activeCell="B17" sqref="B17"/>
    </sheetView>
  </sheetViews>
  <sheetFormatPr defaultRowHeight="15" x14ac:dyDescent="0.25"/>
  <cols>
    <col min="1" max="1" width="9.140625" style="25"/>
    <col min="2" max="2" width="17.7109375" customWidth="1"/>
  </cols>
  <sheetData>
    <row r="2" spans="1:2" x14ac:dyDescent="0.25">
      <c r="A2" s="25">
        <v>1</v>
      </c>
      <c r="B2" t="s">
        <v>10</v>
      </c>
    </row>
    <row r="3" spans="1:2" x14ac:dyDescent="0.25">
      <c r="A3" s="25">
        <v>2</v>
      </c>
      <c r="B3" t="s">
        <v>102</v>
      </c>
    </row>
    <row r="4" spans="1:2" x14ac:dyDescent="0.25">
      <c r="A4" s="25">
        <v>3</v>
      </c>
      <c r="B4" t="s">
        <v>103</v>
      </c>
    </row>
    <row r="5" spans="1:2" x14ac:dyDescent="0.25">
      <c r="A5" s="25">
        <v>4</v>
      </c>
      <c r="B5" t="s">
        <v>104</v>
      </c>
    </row>
    <row r="6" spans="1:2" x14ac:dyDescent="0.25">
      <c r="A6" s="25">
        <v>5</v>
      </c>
      <c r="B6" t="s">
        <v>105</v>
      </c>
    </row>
    <row r="7" spans="1:2" x14ac:dyDescent="0.25">
      <c r="A7" s="25">
        <v>6</v>
      </c>
      <c r="B7" t="s">
        <v>106</v>
      </c>
    </row>
    <row r="8" spans="1:2" x14ac:dyDescent="0.25">
      <c r="A8" s="25">
        <v>7</v>
      </c>
      <c r="B8" t="s">
        <v>107</v>
      </c>
    </row>
    <row r="9" spans="1:2" x14ac:dyDescent="0.25">
      <c r="A9" s="25">
        <v>8</v>
      </c>
      <c r="B9" t="s">
        <v>108</v>
      </c>
    </row>
    <row r="10" spans="1:2" x14ac:dyDescent="0.25">
      <c r="A10" s="25">
        <v>9</v>
      </c>
      <c r="B10" t="s">
        <v>109</v>
      </c>
    </row>
    <row r="11" spans="1:2" x14ac:dyDescent="0.25">
      <c r="A11" s="25">
        <v>10</v>
      </c>
      <c r="B11" t="s">
        <v>115</v>
      </c>
    </row>
    <row r="12" spans="1:2" x14ac:dyDescent="0.25">
      <c r="A12" s="25">
        <v>11</v>
      </c>
      <c r="B12" t="s">
        <v>8</v>
      </c>
    </row>
    <row r="13" spans="1:2" x14ac:dyDescent="0.25">
      <c r="A13" s="25">
        <v>12</v>
      </c>
      <c r="B13" t="s">
        <v>8</v>
      </c>
    </row>
    <row r="14" spans="1:2" x14ac:dyDescent="0.25">
      <c r="A14" s="25">
        <v>13</v>
      </c>
      <c r="B14" t="s">
        <v>8</v>
      </c>
    </row>
    <row r="15" spans="1:2" x14ac:dyDescent="0.25">
      <c r="A15" s="25">
        <v>14</v>
      </c>
      <c r="B15" t="s">
        <v>8</v>
      </c>
    </row>
    <row r="16" spans="1:2" x14ac:dyDescent="0.25">
      <c r="A16" s="25">
        <v>15</v>
      </c>
      <c r="B16" t="s">
        <v>8</v>
      </c>
    </row>
    <row r="17" spans="1:2" x14ac:dyDescent="0.25">
      <c r="A17" s="25">
        <v>16</v>
      </c>
      <c r="B17" t="s">
        <v>8</v>
      </c>
    </row>
    <row r="18" spans="1:2" x14ac:dyDescent="0.25">
      <c r="A18" s="25">
        <v>17</v>
      </c>
      <c r="B18" t="s">
        <v>8</v>
      </c>
    </row>
    <row r="19" spans="1:2" x14ac:dyDescent="0.25">
      <c r="A19" s="25">
        <v>18</v>
      </c>
      <c r="B19" t="s">
        <v>8</v>
      </c>
    </row>
    <row r="20" spans="1:2" x14ac:dyDescent="0.25">
      <c r="A20" s="25">
        <v>19</v>
      </c>
      <c r="B20" t="s">
        <v>8</v>
      </c>
    </row>
    <row r="21" spans="1:2" x14ac:dyDescent="0.25">
      <c r="A21" s="25">
        <v>20</v>
      </c>
      <c r="B21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03307-093A-410B-9B66-3FB91EB3AC17}">
  <dimension ref="A1:C17"/>
  <sheetViews>
    <sheetView workbookViewId="0">
      <selection activeCell="C6" sqref="C6"/>
    </sheetView>
  </sheetViews>
  <sheetFormatPr defaultRowHeight="15" x14ac:dyDescent="0.25"/>
  <cols>
    <col min="1" max="1" width="9.140625" style="25"/>
    <col min="2" max="2" width="16.7109375" bestFit="1" customWidth="1"/>
    <col min="3" max="3" width="15.5703125" bestFit="1" customWidth="1"/>
  </cols>
  <sheetData>
    <row r="1" spans="1:3" x14ac:dyDescent="0.25">
      <c r="B1" s="26" t="s">
        <v>38</v>
      </c>
      <c r="C1" s="26" t="s">
        <v>8</v>
      </c>
    </row>
    <row r="3" spans="1:3" x14ac:dyDescent="0.25">
      <c r="A3" s="25">
        <v>1</v>
      </c>
    </row>
    <row r="4" spans="1:3" x14ac:dyDescent="0.25">
      <c r="A4" s="25">
        <v>2</v>
      </c>
    </row>
    <row r="5" spans="1:3" x14ac:dyDescent="0.25">
      <c r="A5" s="25">
        <v>3</v>
      </c>
    </row>
    <row r="6" spans="1:3" x14ac:dyDescent="0.25">
      <c r="A6" s="25">
        <v>4</v>
      </c>
    </row>
    <row r="7" spans="1:3" x14ac:dyDescent="0.25">
      <c r="A7" s="25">
        <v>5</v>
      </c>
    </row>
    <row r="8" spans="1:3" x14ac:dyDescent="0.25">
      <c r="A8" s="25">
        <v>6</v>
      </c>
    </row>
    <row r="12" spans="1:3" x14ac:dyDescent="0.25">
      <c r="B12" t="s">
        <v>39</v>
      </c>
    </row>
    <row r="13" spans="1:3" x14ac:dyDescent="0.25">
      <c r="A13" s="25">
        <v>1</v>
      </c>
    </row>
    <row r="14" spans="1:3" x14ac:dyDescent="0.25">
      <c r="A14" s="25">
        <v>2</v>
      </c>
    </row>
    <row r="15" spans="1:3" x14ac:dyDescent="0.25">
      <c r="A15" s="25">
        <v>3</v>
      </c>
    </row>
    <row r="16" spans="1:3" x14ac:dyDescent="0.25">
      <c r="A16" s="25">
        <v>4</v>
      </c>
    </row>
    <row r="17" spans="1:1" x14ac:dyDescent="0.25">
      <c r="A17" s="25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C388D-CC4D-45AF-9AF6-561986BAD5FA}">
  <dimension ref="A1:A17"/>
  <sheetViews>
    <sheetView workbookViewId="0">
      <selection activeCell="A21" sqref="A21"/>
    </sheetView>
  </sheetViews>
  <sheetFormatPr defaultRowHeight="15" x14ac:dyDescent="0.25"/>
  <cols>
    <col min="1" max="1" width="36.42578125" bestFit="1" customWidth="1"/>
    <col min="2" max="2" width="42.140625" bestFit="1" customWidth="1"/>
    <col min="3" max="3" width="19.140625" bestFit="1" customWidth="1"/>
    <col min="4" max="4" width="18.85546875" bestFit="1" customWidth="1"/>
  </cols>
  <sheetData>
    <row r="1" spans="1:1" x14ac:dyDescent="0.25">
      <c r="A1" s="26" t="s">
        <v>3</v>
      </c>
    </row>
    <row r="3" spans="1:1" x14ac:dyDescent="0.25">
      <c r="A3" t="s">
        <v>291</v>
      </c>
    </row>
    <row r="4" spans="1:1" x14ac:dyDescent="0.25">
      <c r="A4" t="s">
        <v>292</v>
      </c>
    </row>
    <row r="5" spans="1:1" x14ac:dyDescent="0.25">
      <c r="A5" t="s">
        <v>293</v>
      </c>
    </row>
    <row r="6" spans="1:1" x14ac:dyDescent="0.25">
      <c r="A6" t="s">
        <v>294</v>
      </c>
    </row>
    <row r="7" spans="1:1" x14ac:dyDescent="0.25">
      <c r="A7" t="s">
        <v>295</v>
      </c>
    </row>
    <row r="8" spans="1:1" x14ac:dyDescent="0.25">
      <c r="A8" t="s">
        <v>296</v>
      </c>
    </row>
    <row r="9" spans="1:1" x14ac:dyDescent="0.25">
      <c r="A9" t="s">
        <v>290</v>
      </c>
    </row>
    <row r="10" spans="1:1" x14ac:dyDescent="0.25">
      <c r="A10" t="s">
        <v>289</v>
      </c>
    </row>
    <row r="11" spans="1:1" x14ac:dyDescent="0.25">
      <c r="A11" t="s">
        <v>297</v>
      </c>
    </row>
    <row r="12" spans="1:1" x14ac:dyDescent="0.25">
      <c r="A12" t="s">
        <v>298</v>
      </c>
    </row>
    <row r="13" spans="1:1" x14ac:dyDescent="0.25">
      <c r="A13" t="s">
        <v>299</v>
      </c>
    </row>
    <row r="14" spans="1:1" x14ac:dyDescent="0.25">
      <c r="A14" t="s">
        <v>304</v>
      </c>
    </row>
    <row r="15" spans="1:1" x14ac:dyDescent="0.25">
      <c r="A15" t="s">
        <v>300</v>
      </c>
    </row>
    <row r="16" spans="1:1" x14ac:dyDescent="0.25">
      <c r="A16" t="s">
        <v>301</v>
      </c>
    </row>
    <row r="17" spans="1:1" x14ac:dyDescent="0.25">
      <c r="A17" t="s">
        <v>302</v>
      </c>
    </row>
  </sheetData>
  <hyperlinks>
    <hyperlink ref="B3" r:id="rId1" display="Vietnam Veteran's Memorial" xr:uid="{E3D6D84B-617D-49BB-A1B3-4487829FDB30}"/>
    <hyperlink ref="B5" r:id="rId2" display="Pikes Peak" xr:uid="{9B5DC959-879B-4894-BDE3-341C30749A49}"/>
    <hyperlink ref="B6" r:id="rId3" display="Badlands National Park" xr:uid="{B014300C-E9F9-4B04-AD7D-9088748BF77F}"/>
    <hyperlink ref="B7" r:id="rId4" display="Devil's Tower" xr:uid="{FB5F57DE-AACB-4AB5-87F7-4D4956FAEF8B}"/>
    <hyperlink ref="B8" r:id="rId5" display="Crazy Horse Monument" xr:uid="{11FE5619-3FCB-4C42-BCB9-7473C58625AA}"/>
    <hyperlink ref="B9" r:id="rId6" display="Needles Highway" xr:uid="{BEF82062-C5A8-4CD0-970F-E82EA8FAE214}"/>
    <hyperlink ref="B10" r:id="rId7" display="Mount Rushmore" xr:uid="{FB4459B6-8C20-476D-A7D4-9D6CEDD8DE26}"/>
    <hyperlink ref="B11" r:id="rId8" display="Rally" xr:uid="{B455B8BD-0730-4617-B0D3-9E10BE0AEF5D}"/>
    <hyperlink ref="B12" r:id="rId9" display="Geographical Center of the Nation" xr:uid="{812B61B0-DB58-4DEB-BB6E-6935FD5CEDAD}"/>
    <hyperlink ref="B13" r:id="rId10" display="Theodore Roosevelt National Park" xr:uid="{6A9CC93C-84CD-4EC1-8BC4-04CAB5D1696D}"/>
    <hyperlink ref="B14" r:id="rId11" display="Little Big Horn National Monument" xr:uid="{CA576700-D591-4231-A7CD-1675024C4434}"/>
    <hyperlink ref="B15" r:id="rId12" display="Beartooth Pass" xr:uid="{5E88ED1B-858C-4617-9FB2-CB804242773D}"/>
    <hyperlink ref="B18" r:id="rId13" display="Grand Tetons" xr:uid="{443E2204-15F4-4E84-9F7C-ADB13D7AE8AF}"/>
    <hyperlink ref="B19" r:id="rId14" display="Jackson Town Square" xr:uid="{A8D9AA46-292F-4BCD-9D75-0F4F03B2C03E}"/>
    <hyperlink ref="B21" r:id="rId15" display="Million Dollar Highway" xr:uid="{8390A893-E6F2-44AF-838B-9318F7B6C716}"/>
    <hyperlink ref="B20" r:id="rId16" display="Flaming Gorge" xr:uid="{AE2FBC1F-2EBF-42D4-9EB6-D972CFA1CF01}"/>
    <hyperlink ref="B22" r:id="rId17" display="Mexican Hat Rock" xr:uid="{5B33FA97-9360-4602-9054-E2D9D110611D}"/>
    <hyperlink ref="B23" r:id="rId18" display="Train Depot" xr:uid="{E45F21A1-5FA5-478E-91BE-8777A366D5CC}"/>
    <hyperlink ref="B24" r:id="rId19" display="World's Largest Pistachio" xr:uid="{DD866BD5-EF70-4DDB-859A-6CEAC76D3E65}"/>
    <hyperlink ref="B25" r:id="rId20" display="Aliens" xr:uid="{E7FCF850-3CAD-4760-822D-CF33982D3AF2}"/>
    <hyperlink ref="B16" r:id="rId21" display="Old Faithful" xr:uid="{43D2AF46-A1E6-4121-868A-C5D3F6566305}"/>
    <hyperlink ref="B17" r:id="rId22" display="Grand Prismatic Springs" xr:uid="{EFF15CA2-7F79-4835-A051-80C2EBBF78E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52EA4-A563-4A97-9655-8E421445FB2A}">
  <dimension ref="A1:B16"/>
  <sheetViews>
    <sheetView workbookViewId="0">
      <selection activeCell="B4" sqref="B4"/>
    </sheetView>
  </sheetViews>
  <sheetFormatPr defaultRowHeight="15" x14ac:dyDescent="0.25"/>
  <cols>
    <col min="1" max="1" width="9.140625" style="25"/>
    <col min="2" max="2" width="36.42578125" bestFit="1" customWidth="1"/>
  </cols>
  <sheetData>
    <row r="1" spans="1:2" x14ac:dyDescent="0.25">
      <c r="B1" s="62" t="s">
        <v>43</v>
      </c>
    </row>
    <row r="2" spans="1:2" x14ac:dyDescent="0.25">
      <c r="B2" s="62"/>
    </row>
    <row r="3" spans="1:2" x14ac:dyDescent="0.25">
      <c r="A3" s="25">
        <v>1</v>
      </c>
      <c r="B3" t="s">
        <v>291</v>
      </c>
    </row>
    <row r="4" spans="1:2" x14ac:dyDescent="0.25">
      <c r="A4" s="25">
        <v>2</v>
      </c>
      <c r="B4" t="s">
        <v>303</v>
      </c>
    </row>
    <row r="5" spans="1:2" x14ac:dyDescent="0.25">
      <c r="A5" s="25">
        <v>3</v>
      </c>
      <c r="B5" t="s">
        <v>293</v>
      </c>
    </row>
    <row r="6" spans="1:2" x14ac:dyDescent="0.25">
      <c r="A6" s="25">
        <v>4</v>
      </c>
      <c r="B6" t="s">
        <v>294</v>
      </c>
    </row>
    <row r="7" spans="1:2" x14ac:dyDescent="0.25">
      <c r="A7" s="25">
        <v>5</v>
      </c>
      <c r="B7" t="s">
        <v>295</v>
      </c>
    </row>
    <row r="8" spans="1:2" x14ac:dyDescent="0.25">
      <c r="A8" s="25">
        <v>6</v>
      </c>
      <c r="B8" t="s">
        <v>296</v>
      </c>
    </row>
    <row r="11" spans="1:2" x14ac:dyDescent="0.25">
      <c r="B11" s="62" t="s">
        <v>282</v>
      </c>
    </row>
    <row r="12" spans="1:2" x14ac:dyDescent="0.25">
      <c r="B12" s="62"/>
    </row>
    <row r="13" spans="1:2" x14ac:dyDescent="0.25">
      <c r="A13" s="25">
        <v>1</v>
      </c>
      <c r="B13" t="s">
        <v>290</v>
      </c>
    </row>
    <row r="14" spans="1:2" x14ac:dyDescent="0.25">
      <c r="A14" s="25">
        <v>2</v>
      </c>
      <c r="B14" t="s">
        <v>289</v>
      </c>
    </row>
    <row r="15" spans="1:2" x14ac:dyDescent="0.25">
      <c r="B15" t="s">
        <v>8</v>
      </c>
    </row>
    <row r="16" spans="1:2" x14ac:dyDescent="0.25">
      <c r="B16" t="s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A1B7E-C1A5-4348-84E9-A5CA93406006}">
  <dimension ref="A3:C7"/>
  <sheetViews>
    <sheetView workbookViewId="0">
      <selection activeCell="C6" sqref="C6"/>
    </sheetView>
  </sheetViews>
  <sheetFormatPr defaultRowHeight="15" x14ac:dyDescent="0.25"/>
  <cols>
    <col min="1" max="1" width="20.5703125" bestFit="1" customWidth="1"/>
    <col min="3" max="3" width="16.7109375" bestFit="1" customWidth="1"/>
  </cols>
  <sheetData>
    <row r="3" spans="1:3" x14ac:dyDescent="0.25">
      <c r="A3" t="s">
        <v>8</v>
      </c>
      <c r="C3" t="s">
        <v>8</v>
      </c>
    </row>
    <row r="5" spans="1:3" x14ac:dyDescent="0.25">
      <c r="A5" t="s">
        <v>8</v>
      </c>
      <c r="C5" t="s">
        <v>8</v>
      </c>
    </row>
    <row r="6" spans="1:3" x14ac:dyDescent="0.25">
      <c r="A6" t="s">
        <v>8</v>
      </c>
      <c r="C6" t="s">
        <v>8</v>
      </c>
    </row>
    <row r="7" spans="1:3" x14ac:dyDescent="0.25">
      <c r="A7" t="s">
        <v>8</v>
      </c>
      <c r="C7" t="s">
        <v>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84EF3-9206-41BF-BCA9-4A29D69A738E}">
  <dimension ref="A1:C38"/>
  <sheetViews>
    <sheetView workbookViewId="0">
      <selection activeCell="B14" sqref="B14"/>
    </sheetView>
  </sheetViews>
  <sheetFormatPr defaultRowHeight="15.75" x14ac:dyDescent="0.25"/>
  <cols>
    <col min="1" max="1" width="9.140625" style="4"/>
    <col min="2" max="2" width="77.42578125" style="5" bestFit="1" customWidth="1"/>
    <col min="3" max="3" width="40.7109375" style="5" bestFit="1" customWidth="1"/>
    <col min="4" max="16384" width="9.140625" style="5"/>
  </cols>
  <sheetData>
    <row r="1" spans="1:3" ht="15" customHeight="1" x14ac:dyDescent="0.25">
      <c r="B1" s="4" t="s">
        <v>11</v>
      </c>
    </row>
    <row r="2" spans="1:3" ht="15" customHeight="1" x14ac:dyDescent="0.25"/>
    <row r="3" spans="1:3" ht="15" customHeight="1" x14ac:dyDescent="0.25">
      <c r="A3" s="4">
        <v>1</v>
      </c>
      <c r="B3" s="18" t="s">
        <v>157</v>
      </c>
      <c r="C3" s="5" t="s">
        <v>8</v>
      </c>
    </row>
    <row r="4" spans="1:3" ht="15" customHeight="1" x14ac:dyDescent="0.25">
      <c r="A4" s="4">
        <v>2</v>
      </c>
      <c r="B4" s="18" t="s">
        <v>278</v>
      </c>
    </row>
    <row r="5" spans="1:3" ht="15" customHeight="1" x14ac:dyDescent="0.25">
      <c r="A5" s="4">
        <v>3</v>
      </c>
      <c r="B5" s="18" t="s">
        <v>177</v>
      </c>
    </row>
    <row r="6" spans="1:3" ht="15" customHeight="1" x14ac:dyDescent="0.25">
      <c r="A6" s="4">
        <v>4</v>
      </c>
      <c r="B6" s="18" t="s">
        <v>280</v>
      </c>
    </row>
    <row r="7" spans="1:3" ht="15" customHeight="1" x14ac:dyDescent="0.25">
      <c r="A7" s="4">
        <v>5</v>
      </c>
      <c r="B7" s="18" t="s">
        <v>127</v>
      </c>
    </row>
    <row r="8" spans="1:3" ht="15" customHeight="1" x14ac:dyDescent="0.25">
      <c r="A8" s="4">
        <v>6</v>
      </c>
      <c r="B8" s="18" t="s">
        <v>110</v>
      </c>
    </row>
    <row r="9" spans="1:3" ht="15" customHeight="1" x14ac:dyDescent="0.25">
      <c r="A9" s="4">
        <v>7</v>
      </c>
      <c r="B9" s="18" t="s">
        <v>112</v>
      </c>
    </row>
    <row r="10" spans="1:3" ht="15" customHeight="1" x14ac:dyDescent="0.25">
      <c r="A10" s="4">
        <v>8</v>
      </c>
      <c r="B10" s="18" t="s">
        <v>114</v>
      </c>
    </row>
    <row r="11" spans="1:3" ht="15" customHeight="1" x14ac:dyDescent="0.25">
      <c r="A11" s="4">
        <v>9</v>
      </c>
      <c r="B11" s="18" t="s">
        <v>116</v>
      </c>
    </row>
    <row r="12" spans="1:3" ht="15" customHeight="1" x14ac:dyDescent="0.25">
      <c r="A12" s="4">
        <v>10</v>
      </c>
      <c r="B12" s="18" t="s">
        <v>155</v>
      </c>
    </row>
    <row r="13" spans="1:3" ht="15" customHeight="1" x14ac:dyDescent="0.25">
      <c r="A13" s="4">
        <v>11</v>
      </c>
      <c r="B13" s="18" t="s">
        <v>191</v>
      </c>
    </row>
    <row r="14" spans="1:3" ht="15" customHeight="1" x14ac:dyDescent="0.25">
      <c r="A14" s="4">
        <v>12</v>
      </c>
      <c r="B14" s="18" t="s">
        <v>199</v>
      </c>
    </row>
    <row r="15" spans="1:3" ht="15" customHeight="1" x14ac:dyDescent="0.25">
      <c r="A15" s="4">
        <v>13</v>
      </c>
      <c r="B15" s="18" t="s">
        <v>200</v>
      </c>
    </row>
    <row r="16" spans="1:3" ht="15" customHeight="1" x14ac:dyDescent="0.25">
      <c r="A16" s="4">
        <v>14</v>
      </c>
      <c r="B16" s="18" t="s">
        <v>205</v>
      </c>
    </row>
    <row r="17" spans="1:2" ht="15" customHeight="1" x14ac:dyDescent="0.25">
      <c r="A17" s="4">
        <v>15</v>
      </c>
      <c r="B17" s="18" t="s">
        <v>206</v>
      </c>
    </row>
    <row r="18" spans="1:2" ht="15" customHeight="1" x14ac:dyDescent="0.25">
      <c r="A18" s="4">
        <v>16</v>
      </c>
      <c r="B18" s="18" t="s">
        <v>226</v>
      </c>
    </row>
    <row r="19" spans="1:2" ht="15" customHeight="1" x14ac:dyDescent="0.25">
      <c r="A19" s="4">
        <v>17</v>
      </c>
      <c r="B19" s="18" t="s">
        <v>256</v>
      </c>
    </row>
    <row r="20" spans="1:2" ht="15" customHeight="1" x14ac:dyDescent="0.25">
      <c r="A20" s="4">
        <v>18</v>
      </c>
      <c r="B20" s="18" t="s">
        <v>258</v>
      </c>
    </row>
    <row r="21" spans="1:2" ht="15" customHeight="1" x14ac:dyDescent="0.25">
      <c r="A21" s="4">
        <v>19</v>
      </c>
      <c r="B21" s="18" t="s">
        <v>259</v>
      </c>
    </row>
    <row r="22" spans="1:2" ht="15" customHeight="1" x14ac:dyDescent="0.25">
      <c r="A22" s="4">
        <v>20</v>
      </c>
      <c r="B22" s="1" t="s">
        <v>260</v>
      </c>
    </row>
    <row r="23" spans="1:2" ht="15" customHeight="1" x14ac:dyDescent="0.25">
      <c r="A23" s="4">
        <v>21</v>
      </c>
      <c r="B23" s="18" t="s">
        <v>264</v>
      </c>
    </row>
    <row r="24" spans="1:2" ht="15" customHeight="1" x14ac:dyDescent="0.25">
      <c r="A24" s="4">
        <v>23</v>
      </c>
    </row>
    <row r="25" spans="1:2" ht="15" customHeight="1" x14ac:dyDescent="0.25">
      <c r="A25" s="4">
        <v>24</v>
      </c>
    </row>
    <row r="26" spans="1:2" ht="15" customHeight="1" x14ac:dyDescent="0.25">
      <c r="A26" s="4">
        <v>25</v>
      </c>
    </row>
    <row r="27" spans="1:2" ht="15" customHeight="1" x14ac:dyDescent="0.25">
      <c r="A27" s="4">
        <v>26</v>
      </c>
    </row>
    <row r="28" spans="1:2" ht="15" customHeight="1" x14ac:dyDescent="0.25">
      <c r="A28" s="4">
        <v>27</v>
      </c>
    </row>
    <row r="29" spans="1:2" ht="15" customHeight="1" x14ac:dyDescent="0.25">
      <c r="A29" s="4">
        <v>28</v>
      </c>
    </row>
    <row r="30" spans="1:2" ht="15" customHeight="1" x14ac:dyDescent="0.25">
      <c r="A30" s="4">
        <v>29</v>
      </c>
    </row>
    <row r="31" spans="1:2" ht="15" customHeight="1" x14ac:dyDescent="0.25">
      <c r="A31" s="4">
        <v>30</v>
      </c>
    </row>
    <row r="32" spans="1:2" ht="15" customHeight="1" x14ac:dyDescent="0.25">
      <c r="A32" s="4">
        <v>31</v>
      </c>
    </row>
    <row r="33" spans="1:1" ht="15" customHeight="1" x14ac:dyDescent="0.25">
      <c r="A33" s="4">
        <v>32</v>
      </c>
    </row>
    <row r="34" spans="1:1" ht="15" customHeight="1" x14ac:dyDescent="0.25">
      <c r="A34" s="4">
        <v>33</v>
      </c>
    </row>
    <row r="35" spans="1:1" ht="15" customHeight="1" x14ac:dyDescent="0.25">
      <c r="A35" s="4">
        <v>34</v>
      </c>
    </row>
    <row r="36" spans="1:1" ht="15" customHeight="1" x14ac:dyDescent="0.25">
      <c r="A36" s="4">
        <v>35</v>
      </c>
    </row>
    <row r="37" spans="1:1" x14ac:dyDescent="0.25">
      <c r="A37" s="4">
        <v>36</v>
      </c>
    </row>
    <row r="38" spans="1:1" x14ac:dyDescent="0.25">
      <c r="A38" s="4">
        <v>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BA6ED-1ACB-49AE-BF51-5FDDF9C6FF86}">
  <dimension ref="A1:A35"/>
  <sheetViews>
    <sheetView workbookViewId="0">
      <selection activeCell="B29" sqref="B29"/>
    </sheetView>
  </sheetViews>
  <sheetFormatPr defaultRowHeight="15" x14ac:dyDescent="0.25"/>
  <cols>
    <col min="1" max="1" width="29" bestFit="1" customWidth="1"/>
  </cols>
  <sheetData>
    <row r="1" spans="1:1" x14ac:dyDescent="0.25">
      <c r="A1" s="28" t="s">
        <v>14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19</v>
      </c>
    </row>
    <row r="6" spans="1:1" x14ac:dyDescent="0.25">
      <c r="A6" t="s">
        <v>20</v>
      </c>
    </row>
    <row r="7" spans="1:1" x14ac:dyDescent="0.25">
      <c r="A7" t="s">
        <v>29</v>
      </c>
    </row>
    <row r="8" spans="1:1" x14ac:dyDescent="0.25">
      <c r="A8" t="s">
        <v>34</v>
      </c>
    </row>
    <row r="9" spans="1:1" x14ac:dyDescent="0.25">
      <c r="A9" t="s">
        <v>21</v>
      </c>
    </row>
    <row r="10" spans="1:1" x14ac:dyDescent="0.25">
      <c r="A10" t="s">
        <v>22</v>
      </c>
    </row>
    <row r="11" spans="1:1" x14ac:dyDescent="0.25">
      <c r="A11" t="s">
        <v>24</v>
      </c>
    </row>
    <row r="12" spans="1:1" x14ac:dyDescent="0.25">
      <c r="A12" t="s">
        <v>32</v>
      </c>
    </row>
    <row r="13" spans="1:1" x14ac:dyDescent="0.25">
      <c r="A13" t="s">
        <v>33</v>
      </c>
    </row>
    <row r="14" spans="1:1" x14ac:dyDescent="0.25">
      <c r="A14" t="s">
        <v>35</v>
      </c>
    </row>
    <row r="15" spans="1:1" x14ac:dyDescent="0.25">
      <c r="A15" t="s">
        <v>36</v>
      </c>
    </row>
    <row r="16" spans="1:1" x14ac:dyDescent="0.25">
      <c r="A16" t="s">
        <v>37</v>
      </c>
    </row>
    <row r="17" spans="1:1" x14ac:dyDescent="0.25">
      <c r="A17" t="s">
        <v>40</v>
      </c>
    </row>
    <row r="18" spans="1:1" x14ac:dyDescent="0.25">
      <c r="A18" t="s">
        <v>41</v>
      </c>
    </row>
    <row r="19" spans="1:1" x14ac:dyDescent="0.25">
      <c r="A19" t="s">
        <v>42</v>
      </c>
    </row>
    <row r="21" spans="1:1" x14ac:dyDescent="0.25">
      <c r="A21" s="28" t="s">
        <v>15</v>
      </c>
    </row>
    <row r="23" spans="1:1" x14ac:dyDescent="0.25">
      <c r="A23" t="s">
        <v>18</v>
      </c>
    </row>
    <row r="24" spans="1:1" x14ac:dyDescent="0.25">
      <c r="A24" t="s">
        <v>16</v>
      </c>
    </row>
    <row r="25" spans="1:1" x14ac:dyDescent="0.25">
      <c r="A25" t="s">
        <v>30</v>
      </c>
    </row>
    <row r="26" spans="1:1" x14ac:dyDescent="0.25">
      <c r="A26" t="s">
        <v>17</v>
      </c>
    </row>
    <row r="27" spans="1:1" x14ac:dyDescent="0.25">
      <c r="A27" t="s">
        <v>31</v>
      </c>
    </row>
    <row r="28" spans="1:1" x14ac:dyDescent="0.25">
      <c r="A28" t="s">
        <v>23</v>
      </c>
    </row>
    <row r="30" spans="1:1" x14ac:dyDescent="0.25">
      <c r="A30" s="28" t="s">
        <v>25</v>
      </c>
    </row>
    <row r="32" spans="1:1" x14ac:dyDescent="0.25">
      <c r="A32" t="s">
        <v>26</v>
      </c>
    </row>
    <row r="33" spans="1:1" x14ac:dyDescent="0.25">
      <c r="A33" t="s">
        <v>27</v>
      </c>
    </row>
    <row r="34" spans="1:1" x14ac:dyDescent="0.25">
      <c r="A34" t="s">
        <v>28</v>
      </c>
    </row>
    <row r="35" spans="1:1" x14ac:dyDescent="0.25">
      <c r="A35" t="s">
        <v>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Daily Ride Plan All the Way</vt:lpstr>
      <vt:lpstr>States Visited</vt:lpstr>
      <vt:lpstr>Riders</vt:lpstr>
      <vt:lpstr>Trip Highlights</vt:lpstr>
      <vt:lpstr>Tokens</vt:lpstr>
      <vt:lpstr>Patches</vt:lpstr>
      <vt:lpstr>Dealerships</vt:lpstr>
      <vt:lpstr>To Do List &amp; Needed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Family</dc:creator>
  <cp:lastModifiedBy>Robert casey</cp:lastModifiedBy>
  <cp:lastPrinted>2025-03-11T13:47:53Z</cp:lastPrinted>
  <dcterms:created xsi:type="dcterms:W3CDTF">2022-05-22T02:53:37Z</dcterms:created>
  <dcterms:modified xsi:type="dcterms:W3CDTF">2026-06-22T20:17:16Z</dcterms:modified>
</cp:coreProperties>
</file>